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ntrondelag-my.sharepoint.com/personal/tormod_daling_inderoy_kommune_no/Documents/PRIVAT/Bridge/"/>
    </mc:Choice>
  </mc:AlternateContent>
  <xr:revisionPtr revIDLastSave="532" documentId="8_{770DA36F-E0D3-47A6-9B2B-0B6A58925E4B}" xr6:coauthVersionLast="45" xr6:coauthVersionMax="45" xr10:uidLastSave="{71F93075-38C3-4C20-B63D-5C62B81BB0FA}"/>
  <bookViews>
    <workbookView xWindow="-110" yWindow="-110" windowWidth="19420" windowHeight="10420" xr2:uid="{C560ECEE-47C4-4C7A-87ED-8210BB6226D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F59" i="1"/>
  <c r="E63" i="1"/>
  <c r="E59" i="1"/>
  <c r="D63" i="1"/>
  <c r="D59" i="1"/>
  <c r="D31" i="1" l="1"/>
  <c r="F70" i="1" l="1"/>
  <c r="E70" i="1"/>
  <c r="D70" i="1"/>
  <c r="F50" i="1" l="1"/>
  <c r="E50" i="1"/>
  <c r="D50" i="1"/>
  <c r="F72" i="1"/>
  <c r="F36" i="1"/>
  <c r="E72" i="1"/>
  <c r="E36" i="1"/>
  <c r="D72" i="1"/>
  <c r="D36" i="1"/>
  <c r="D26" i="1" l="1"/>
  <c r="E26" i="1"/>
  <c r="F26" i="1"/>
  <c r="D30" i="1"/>
  <c r="E30" i="1"/>
  <c r="F30" i="1"/>
  <c r="D29" i="1"/>
  <c r="E29" i="1"/>
  <c r="F29" i="1"/>
  <c r="D17" i="1"/>
  <c r="E17" i="1"/>
  <c r="F17" i="1"/>
  <c r="D32" i="1"/>
  <c r="E32" i="1"/>
  <c r="F32" i="1"/>
  <c r="D5" i="1"/>
  <c r="E5" i="1"/>
  <c r="F5" i="1"/>
  <c r="D33" i="1"/>
  <c r="E33" i="1"/>
  <c r="F33" i="1"/>
  <c r="E15" i="1"/>
  <c r="D18" i="1"/>
  <c r="E3" i="1"/>
  <c r="D3" i="1"/>
  <c r="E2" i="1"/>
  <c r="E7" i="1"/>
  <c r="E4" i="1"/>
  <c r="E9" i="1"/>
  <c r="E6" i="1"/>
  <c r="E16" i="1"/>
  <c r="E11" i="1"/>
  <c r="E14" i="1"/>
  <c r="E20" i="1"/>
  <c r="E22" i="1"/>
  <c r="E19" i="1"/>
  <c r="E18" i="1"/>
  <c r="E24" i="1"/>
  <c r="E23" i="1"/>
  <c r="E10" i="1"/>
  <c r="E21" i="1"/>
  <c r="E28" i="1"/>
  <c r="E39" i="1"/>
  <c r="E27" i="1"/>
  <c r="E38" i="1"/>
  <c r="E12" i="1"/>
  <c r="E25" i="1"/>
  <c r="E31" i="1"/>
  <c r="E40" i="1"/>
  <c r="E34" i="1"/>
  <c r="E46" i="1"/>
  <c r="E35" i="1"/>
  <c r="E8" i="1"/>
  <c r="E43" i="1"/>
  <c r="E37" i="1"/>
  <c r="E41" i="1"/>
  <c r="E52" i="1"/>
  <c r="E47" i="1"/>
  <c r="E48" i="1"/>
  <c r="E76" i="1"/>
  <c r="E13" i="1"/>
  <c r="E73" i="1"/>
  <c r="E74" i="1"/>
  <c r="E57" i="1"/>
  <c r="E53" i="1"/>
  <c r="E79" i="1"/>
  <c r="E71" i="1"/>
  <c r="E69" i="1"/>
  <c r="E62" i="1"/>
  <c r="E65" i="1"/>
  <c r="E78" i="1"/>
  <c r="E54" i="1"/>
  <c r="E64" i="1"/>
  <c r="E86" i="1"/>
  <c r="E67" i="1"/>
  <c r="E68" i="1"/>
  <c r="E60" i="1"/>
  <c r="E83" i="1"/>
  <c r="E44" i="1"/>
  <c r="E58" i="1"/>
  <c r="E49" i="1"/>
  <c r="E61" i="1"/>
  <c r="E84" i="1"/>
  <c r="E81" i="1"/>
  <c r="E75" i="1"/>
  <c r="E55" i="1"/>
  <c r="E85" i="1"/>
  <c r="E77" i="1"/>
  <c r="E80" i="1"/>
  <c r="E51" i="1"/>
  <c r="E56" i="1"/>
  <c r="E45" i="1"/>
  <c r="E42" i="1"/>
  <c r="E82" i="1"/>
  <c r="E66" i="1"/>
  <c r="D15" i="1" l="1"/>
  <c r="H89" i="1" l="1"/>
  <c r="I89" i="1"/>
  <c r="J89" i="1"/>
  <c r="K89" i="1"/>
  <c r="L89" i="1"/>
  <c r="M89" i="1"/>
  <c r="N89" i="1"/>
  <c r="O89" i="1"/>
  <c r="P89" i="1"/>
  <c r="Q89" i="1"/>
  <c r="R89" i="1"/>
  <c r="S89" i="1"/>
  <c r="T89" i="1"/>
  <c r="O88" i="1"/>
  <c r="P88" i="1"/>
  <c r="Q88" i="1"/>
  <c r="R88" i="1"/>
  <c r="S88" i="1"/>
  <c r="T88" i="1"/>
  <c r="H88" i="1"/>
  <c r="I88" i="1"/>
  <c r="J88" i="1"/>
  <c r="K88" i="1"/>
  <c r="L88" i="1"/>
  <c r="M88" i="1"/>
  <c r="N88" i="1"/>
  <c r="G89" i="1"/>
  <c r="G88" i="1"/>
  <c r="F2" i="1"/>
  <c r="F7" i="1"/>
  <c r="F4" i="1"/>
  <c r="F9" i="1"/>
  <c r="F6" i="1"/>
  <c r="F16" i="1"/>
  <c r="F11" i="1"/>
  <c r="F14" i="1"/>
  <c r="F20" i="1"/>
  <c r="F22" i="1"/>
  <c r="F19" i="1"/>
  <c r="F18" i="1"/>
  <c r="F24" i="1"/>
  <c r="F23" i="1"/>
  <c r="F10" i="1"/>
  <c r="F21" i="1"/>
  <c r="F28" i="1"/>
  <c r="F39" i="1"/>
  <c r="F3" i="1"/>
  <c r="F27" i="1"/>
  <c r="F38" i="1"/>
  <c r="F12" i="1"/>
  <c r="F25" i="1"/>
  <c r="F31" i="1"/>
  <c r="F40" i="1"/>
  <c r="F34" i="1"/>
  <c r="F46" i="1"/>
  <c r="F35" i="1"/>
  <c r="F8" i="1"/>
  <c r="F43" i="1"/>
  <c r="F37" i="1"/>
  <c r="F41" i="1"/>
  <c r="F52" i="1"/>
  <c r="F47" i="1"/>
  <c r="F48" i="1"/>
  <c r="F76" i="1"/>
  <c r="F13" i="1"/>
  <c r="F73" i="1"/>
  <c r="F74" i="1"/>
  <c r="F57" i="1"/>
  <c r="F53" i="1"/>
  <c r="F79" i="1"/>
  <c r="F71" i="1"/>
  <c r="F69" i="1"/>
  <c r="F62" i="1"/>
  <c r="F65" i="1"/>
  <c r="F78" i="1"/>
  <c r="F54" i="1"/>
  <c r="F64" i="1"/>
  <c r="F86" i="1"/>
  <c r="F67" i="1"/>
  <c r="F68" i="1"/>
  <c r="F60" i="1"/>
  <c r="F83" i="1"/>
  <c r="F44" i="1"/>
  <c r="F58" i="1"/>
  <c r="F49" i="1"/>
  <c r="F61" i="1"/>
  <c r="F84" i="1"/>
  <c r="F81" i="1"/>
  <c r="F75" i="1"/>
  <c r="F55" i="1"/>
  <c r="F85" i="1"/>
  <c r="F77" i="1"/>
  <c r="F80" i="1"/>
  <c r="F51" i="1"/>
  <c r="F56" i="1"/>
  <c r="F45" i="1"/>
  <c r="F42" i="1"/>
  <c r="F82" i="1"/>
  <c r="F66" i="1"/>
  <c r="D66" i="1"/>
  <c r="D2" i="1"/>
  <c r="D7" i="1"/>
  <c r="D4" i="1"/>
  <c r="D9" i="1"/>
  <c r="D6" i="1"/>
  <c r="D16" i="1"/>
  <c r="D11" i="1"/>
  <c r="D14" i="1"/>
  <c r="D20" i="1"/>
  <c r="D22" i="1"/>
  <c r="D19" i="1"/>
  <c r="D24" i="1"/>
  <c r="D23" i="1"/>
  <c r="D10" i="1"/>
  <c r="D21" i="1"/>
  <c r="D28" i="1"/>
  <c r="D39" i="1"/>
  <c r="D27" i="1"/>
  <c r="D38" i="1"/>
  <c r="D12" i="1"/>
  <c r="D25" i="1"/>
  <c r="D40" i="1"/>
  <c r="D34" i="1"/>
  <c r="D46" i="1"/>
  <c r="D35" i="1"/>
  <c r="D8" i="1"/>
  <c r="D43" i="1"/>
  <c r="D37" i="1"/>
  <c r="D41" i="1"/>
  <c r="D52" i="1"/>
  <c r="D47" i="1"/>
  <c r="D48" i="1"/>
  <c r="D76" i="1"/>
  <c r="D13" i="1"/>
  <c r="D73" i="1"/>
  <c r="D74" i="1"/>
  <c r="D57" i="1"/>
  <c r="D53" i="1"/>
  <c r="D79" i="1"/>
  <c r="D71" i="1"/>
  <c r="D69" i="1"/>
  <c r="D62" i="1"/>
  <c r="D65" i="1"/>
  <c r="D78" i="1"/>
  <c r="D54" i="1"/>
  <c r="D64" i="1"/>
  <c r="D86" i="1"/>
  <c r="D67" i="1"/>
  <c r="D68" i="1"/>
  <c r="D60" i="1"/>
  <c r="D83" i="1"/>
  <c r="D44" i="1"/>
  <c r="D58" i="1"/>
  <c r="D49" i="1"/>
  <c r="D61" i="1"/>
  <c r="D84" i="1"/>
  <c r="D81" i="1"/>
  <c r="D75" i="1"/>
  <c r="D55" i="1"/>
  <c r="D85" i="1"/>
  <c r="D77" i="1"/>
  <c r="D80" i="1"/>
  <c r="D51" i="1"/>
  <c r="D56" i="1"/>
  <c r="D45" i="1"/>
  <c r="D42" i="1"/>
  <c r="D82" i="1"/>
  <c r="F15" i="1"/>
</calcChain>
</file>

<file path=xl/sharedStrings.xml><?xml version="1.0" encoding="utf-8"?>
<sst xmlns="http://schemas.openxmlformats.org/spreadsheetml/2006/main" count="170" uniqueCount="141">
  <si>
    <t>Daling</t>
  </si>
  <si>
    <t>Tormod</t>
  </si>
  <si>
    <t>Enge</t>
  </si>
  <si>
    <t>Geir</t>
  </si>
  <si>
    <t>Hoff</t>
  </si>
  <si>
    <t>Torbjørn</t>
  </si>
  <si>
    <t>Torgeir</t>
  </si>
  <si>
    <t>Nergård</t>
  </si>
  <si>
    <t>Olav</t>
  </si>
  <si>
    <t>Ukkelberg</t>
  </si>
  <si>
    <t>Hansen</t>
  </si>
  <si>
    <t>Rudolf</t>
  </si>
  <si>
    <t>Dahl</t>
  </si>
  <si>
    <t>Pål</t>
  </si>
  <si>
    <t>Grønnesby</t>
  </si>
  <si>
    <t>Even</t>
  </si>
  <si>
    <t>Vegar</t>
  </si>
  <si>
    <t>Holthe</t>
  </si>
  <si>
    <t>Egil</t>
  </si>
  <si>
    <t>Enoksen</t>
  </si>
  <si>
    <t>Helge</t>
  </si>
  <si>
    <t>Arnstein</t>
  </si>
  <si>
    <t>Morch</t>
  </si>
  <si>
    <t>Hanne Grethe</t>
  </si>
  <si>
    <t>Thorsby</t>
  </si>
  <si>
    <t>Nina</t>
  </si>
  <si>
    <t>Dolmseth</t>
  </si>
  <si>
    <t>Åsmund</t>
  </si>
  <si>
    <t>Dagfinn</t>
  </si>
  <si>
    <t>Monsen</t>
  </si>
  <si>
    <t>Arnfinn</t>
  </si>
  <si>
    <t>Knut</t>
  </si>
  <si>
    <t>Aal</t>
  </si>
  <si>
    <t>Einar</t>
  </si>
  <si>
    <t>Bråteng</t>
  </si>
  <si>
    <t>Oddbjørn</t>
  </si>
  <si>
    <t>Astrid</t>
  </si>
  <si>
    <t>Fløan</t>
  </si>
  <si>
    <t>Johan</t>
  </si>
  <si>
    <t>Roel</t>
  </si>
  <si>
    <t>Morten</t>
  </si>
  <si>
    <t>Berg</t>
  </si>
  <si>
    <t>Bjørn</t>
  </si>
  <si>
    <t>Kirkreit</t>
  </si>
  <si>
    <t>Alf</t>
  </si>
  <si>
    <t>Nymoen</t>
  </si>
  <si>
    <t>Utvik</t>
  </si>
  <si>
    <t>Kjell</t>
  </si>
  <si>
    <t>Hjulstad</t>
  </si>
  <si>
    <t>Eva</t>
  </si>
  <si>
    <t>Saur</t>
  </si>
  <si>
    <t>Harald</t>
  </si>
  <si>
    <t>Thorsen</t>
  </si>
  <si>
    <t>John Ragnar</t>
  </si>
  <si>
    <t>Andersen</t>
  </si>
  <si>
    <t>Larsen</t>
  </si>
  <si>
    <t>Vågan</t>
  </si>
  <si>
    <t>Lars</t>
  </si>
  <si>
    <t>Asp</t>
  </si>
  <si>
    <t>Svein</t>
  </si>
  <si>
    <t>Bratreit</t>
  </si>
  <si>
    <t>Midjo</t>
  </si>
  <si>
    <t>Ragnar</t>
  </si>
  <si>
    <t>Nevermo</t>
  </si>
  <si>
    <t>Ole Chr</t>
  </si>
  <si>
    <t>Hegge</t>
  </si>
  <si>
    <t>Kristoffer</t>
  </si>
  <si>
    <t>Lassemo</t>
  </si>
  <si>
    <t>Mohammed</t>
  </si>
  <si>
    <t>Mozamal</t>
  </si>
  <si>
    <t>Berget</t>
  </si>
  <si>
    <t>Bjorøy</t>
  </si>
  <si>
    <t>May Britt</t>
  </si>
  <si>
    <t>Mediå</t>
  </si>
  <si>
    <t>Pål Arne</t>
  </si>
  <si>
    <t>Lerfald</t>
  </si>
  <si>
    <t>Ole Petter</t>
  </si>
  <si>
    <t>Kvaran</t>
  </si>
  <si>
    <t>Rune</t>
  </si>
  <si>
    <t>Bo Andreas</t>
  </si>
  <si>
    <t>Palagi</t>
  </si>
  <si>
    <t>Marcello</t>
  </si>
  <si>
    <t>Kalseth</t>
  </si>
  <si>
    <t>Jostein</t>
  </si>
  <si>
    <t>Hovd</t>
  </si>
  <si>
    <t>Odd Inge</t>
  </si>
  <si>
    <t>Færøvik</t>
  </si>
  <si>
    <t>Sigbjørn</t>
  </si>
  <si>
    <t>Herstad</t>
  </si>
  <si>
    <t>Thomas</t>
  </si>
  <si>
    <t>Nøst</t>
  </si>
  <si>
    <t>Hilde Aas</t>
  </si>
  <si>
    <t>Tuseth</t>
  </si>
  <si>
    <t>Knut Jonny</t>
  </si>
  <si>
    <t>Haugum</t>
  </si>
  <si>
    <t>Ole</t>
  </si>
  <si>
    <t>Sverre Johan</t>
  </si>
  <si>
    <t>Steinar</t>
  </si>
  <si>
    <t>Elisabeth</t>
  </si>
  <si>
    <t>Finanger</t>
  </si>
  <si>
    <t>Svare</t>
  </si>
  <si>
    <t>Anders</t>
  </si>
  <si>
    <t>Olsen</t>
  </si>
  <si>
    <t>Reidar Bruen</t>
  </si>
  <si>
    <t>Bratberg</t>
  </si>
  <si>
    <t>Kenneth</t>
  </si>
  <si>
    <t>Fjellheim</t>
  </si>
  <si>
    <t>Leif Arve</t>
  </si>
  <si>
    <t>Finn Roar</t>
  </si>
  <si>
    <t>Staberg</t>
  </si>
  <si>
    <t>Håkon</t>
  </si>
  <si>
    <t>Mathisen</t>
  </si>
  <si>
    <t>Aksnes</t>
  </si>
  <si>
    <t>Reidar</t>
  </si>
  <si>
    <t>Wibe</t>
  </si>
  <si>
    <t>Kristian</t>
  </si>
  <si>
    <t>Nordland</t>
  </si>
  <si>
    <t>Per</t>
  </si>
  <si>
    <t>Rosset</t>
  </si>
  <si>
    <t>Kvamseng</t>
  </si>
  <si>
    <t>Odd Erik</t>
  </si>
  <si>
    <t>Alstad</t>
  </si>
  <si>
    <t>Ketil</t>
  </si>
  <si>
    <t>Staven</t>
  </si>
  <si>
    <t>Magnus</t>
  </si>
  <si>
    <t>Moe</t>
  </si>
  <si>
    <t>Jan Arve</t>
  </si>
  <si>
    <t>Størvold</t>
  </si>
  <si>
    <t>Per Olav</t>
  </si>
  <si>
    <t>Hestbråten</t>
  </si>
  <si>
    <t>Tore</t>
  </si>
  <si>
    <t>Kjønnøy</t>
  </si>
  <si>
    <t>Arild</t>
  </si>
  <si>
    <t>Ivar</t>
  </si>
  <si>
    <t>Johansen</t>
  </si>
  <si>
    <t>Vidar</t>
  </si>
  <si>
    <t>Jensen</t>
  </si>
  <si>
    <t>Bjørn Harald</t>
  </si>
  <si>
    <t>Arvid</t>
  </si>
  <si>
    <t>Dahlen</t>
  </si>
  <si>
    <t>Annar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</si>
</sst>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2A4D4-6637-4D58-8485-E76C6579EC67}">
  <dimension ref="A1:T90"/>
  <sheetViews>
    <sheetView tabSelected="1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K25" sqref="K25"/>
    </sheetView>
  </sheetViews>
  <sheetFormatPr baseColWidth="10" defaultRowHeight="14.5" x14ac:dyDescent="0.35"/>
  <cols>
    <col min="1" max="1" width="2.81640625" bestFit="1" customWidth="1"/>
    <col min="2" max="2" width="11.08984375" bestFit="1" customWidth="1"/>
    <col min="3" max="3" width="12.453125" bestFit="1" customWidth="1"/>
    <col min="5" max="5" width="10.90625" style="12"/>
    <col min="6" max="6" width="5.6328125" style="5" customWidth="1"/>
    <col min="7" max="20" width="8.6328125" customWidth="1"/>
  </cols>
  <sheetData>
    <row r="1" spans="1:20" s="1" customFormat="1" x14ac:dyDescent="0.35">
      <c r="E1" s="10"/>
      <c r="F1" s="3"/>
      <c r="G1" s="1">
        <v>44006</v>
      </c>
      <c r="H1" s="1">
        <v>44013</v>
      </c>
      <c r="I1" s="1">
        <v>44020</v>
      </c>
      <c r="J1" s="1">
        <v>44027</v>
      </c>
      <c r="K1" s="1">
        <v>44034</v>
      </c>
      <c r="L1" s="1">
        <v>44041</v>
      </c>
      <c r="M1" s="1">
        <v>44048</v>
      </c>
      <c r="N1" s="1">
        <v>44055</v>
      </c>
      <c r="O1" s="1">
        <v>44062</v>
      </c>
      <c r="P1" s="1">
        <v>44070</v>
      </c>
      <c r="Q1" s="1">
        <v>44077</v>
      </c>
      <c r="R1" s="1">
        <v>44084</v>
      </c>
      <c r="S1" s="1">
        <v>44091</v>
      </c>
      <c r="T1" s="1">
        <v>44098</v>
      </c>
    </row>
    <row r="2" spans="1:20" x14ac:dyDescent="0.35">
      <c r="A2">
        <v>1</v>
      </c>
      <c r="B2" t="s">
        <v>2</v>
      </c>
      <c r="C2" t="s">
        <v>3</v>
      </c>
      <c r="D2" s="2">
        <f>MAX(G2:T2)+(LARGE(G2:T2,2)+(LARGE(G2:T2,3)+(LARGE(G2:T2,4)+(LARGE(G2:T2,5)))))</f>
        <v>317.37</v>
      </c>
      <c r="E2" s="9">
        <f>LARGE(G2:T2,5)</f>
        <v>58.33</v>
      </c>
      <c r="F2" s="4">
        <f>COUNT(G2:T2)</f>
        <v>10</v>
      </c>
      <c r="G2" s="2"/>
      <c r="H2" s="2"/>
      <c r="I2" s="8">
        <v>53.92</v>
      </c>
      <c r="J2" s="2"/>
      <c r="K2" s="9">
        <v>58.33</v>
      </c>
      <c r="L2" s="2">
        <v>63.75</v>
      </c>
      <c r="M2" s="2"/>
      <c r="N2" s="2">
        <v>65.48</v>
      </c>
      <c r="O2" s="2">
        <v>53.51</v>
      </c>
      <c r="P2" s="2">
        <v>60.42</v>
      </c>
      <c r="Q2" s="2">
        <v>53.75</v>
      </c>
      <c r="R2" s="2">
        <v>52.08</v>
      </c>
      <c r="S2" s="8">
        <v>55.56</v>
      </c>
      <c r="T2" s="2">
        <v>69.39</v>
      </c>
    </row>
    <row r="3" spans="1:20" x14ac:dyDescent="0.35">
      <c r="A3">
        <v>2</v>
      </c>
      <c r="B3" t="s">
        <v>45</v>
      </c>
      <c r="C3" t="s">
        <v>21</v>
      </c>
      <c r="D3" s="2">
        <f>MAX(N3:T3)+(LARGE(N3:T3,2)+(LARGE(N3:T3,3)+(LARGE(N3:T3,4)+(LARGE(N3:T3,5)))))</f>
        <v>313.14</v>
      </c>
      <c r="E3" s="9">
        <f>LARGE(N3:T3,5)</f>
        <v>52.43</v>
      </c>
      <c r="F3" s="4">
        <f>COUNT(G3:T3)</f>
        <v>8</v>
      </c>
      <c r="G3" s="2"/>
      <c r="H3" s="2"/>
      <c r="I3" s="2">
        <v>56.18</v>
      </c>
      <c r="J3" s="2"/>
      <c r="K3" s="2"/>
      <c r="L3" s="2"/>
      <c r="M3" s="2"/>
      <c r="N3" s="2">
        <v>64.680000000000007</v>
      </c>
      <c r="O3" s="2">
        <v>58.85</v>
      </c>
      <c r="P3" s="8">
        <v>50</v>
      </c>
      <c r="Q3" s="2">
        <v>65.83</v>
      </c>
      <c r="R3" s="8">
        <v>44.17</v>
      </c>
      <c r="S3" s="9">
        <v>52.43</v>
      </c>
      <c r="T3" s="2">
        <v>71.349999999999994</v>
      </c>
    </row>
    <row r="4" spans="1:20" x14ac:dyDescent="0.35">
      <c r="A4">
        <v>3</v>
      </c>
      <c r="B4" t="s">
        <v>0</v>
      </c>
      <c r="C4" t="s">
        <v>6</v>
      </c>
      <c r="D4" s="2">
        <f>MAX(G4:T4)+(LARGE(G4:T4,2)+(LARGE(G4:T4,3)+(LARGE(G4:T4,4)+(LARGE(G4:T4,5)))))</f>
        <v>306.62</v>
      </c>
      <c r="E4" s="9">
        <f>LARGE(G4:T4,5)</f>
        <v>56.86</v>
      </c>
      <c r="F4" s="4">
        <f>COUNT(G4:T4)</f>
        <v>14</v>
      </c>
      <c r="G4" s="2">
        <v>61.11</v>
      </c>
      <c r="H4" s="2">
        <v>51.25</v>
      </c>
      <c r="I4" s="9">
        <v>56.86</v>
      </c>
      <c r="J4" s="2">
        <v>46.18</v>
      </c>
      <c r="K4" s="8">
        <v>51.6</v>
      </c>
      <c r="L4" s="2">
        <v>51.25</v>
      </c>
      <c r="M4" s="8">
        <v>51.94</v>
      </c>
      <c r="N4" s="2">
        <v>47.57</v>
      </c>
      <c r="O4" s="2">
        <v>49.59</v>
      </c>
      <c r="P4" s="2">
        <v>65.099999999999994</v>
      </c>
      <c r="Q4" s="2">
        <v>40.83</v>
      </c>
      <c r="R4" s="2">
        <v>57.92</v>
      </c>
      <c r="S4" s="2">
        <v>65.63</v>
      </c>
      <c r="T4" s="2">
        <v>43.46</v>
      </c>
    </row>
    <row r="5" spans="1:20" x14ac:dyDescent="0.35">
      <c r="A5">
        <v>4</v>
      </c>
      <c r="B5" t="s">
        <v>14</v>
      </c>
      <c r="C5" t="s">
        <v>36</v>
      </c>
      <c r="D5" s="2">
        <f>MAX(G5:T5)+(LARGE(G5:T5,2)+(LARGE(G5:T5,3)+(LARGE(G5:T5,4)+(LARGE(G5:T5,5)))))</f>
        <v>304.59000000000003</v>
      </c>
      <c r="E5" s="9">
        <f>LARGE(G5:T5,5)</f>
        <v>57.92</v>
      </c>
      <c r="F5" s="4">
        <f>COUNT(G5:T5)</f>
        <v>8</v>
      </c>
      <c r="G5" s="2"/>
      <c r="H5" s="2"/>
      <c r="I5" s="8">
        <v>49.71</v>
      </c>
      <c r="J5" s="2"/>
      <c r="K5" s="8">
        <v>44.1</v>
      </c>
      <c r="L5" s="2">
        <v>63.75</v>
      </c>
      <c r="M5" s="2"/>
      <c r="N5" s="2">
        <v>58.54</v>
      </c>
      <c r="O5" s="2"/>
      <c r="P5" s="2"/>
      <c r="Q5" s="9">
        <v>57.92</v>
      </c>
      <c r="R5" s="8">
        <v>52.08</v>
      </c>
      <c r="S5" s="2">
        <v>65.63</v>
      </c>
      <c r="T5" s="2">
        <v>58.75</v>
      </c>
    </row>
    <row r="6" spans="1:20" x14ac:dyDescent="0.35">
      <c r="A6">
        <v>5</v>
      </c>
      <c r="B6" t="s">
        <v>9</v>
      </c>
      <c r="C6" t="s">
        <v>8</v>
      </c>
      <c r="D6" s="2">
        <f>MAX(G6:T6)+(LARGE(G6:T6,2)+(LARGE(G6:T6,3)+(LARGE(G6:T6,4)+(LARGE(G6:T6,5)))))</f>
        <v>304.43</v>
      </c>
      <c r="E6" s="9">
        <f>LARGE(G6:T6,5)</f>
        <v>56.25</v>
      </c>
      <c r="F6" s="4">
        <f>COUNT(G6:T6)</f>
        <v>9</v>
      </c>
      <c r="G6" s="2">
        <v>58.19</v>
      </c>
      <c r="H6" s="2">
        <v>62.68</v>
      </c>
      <c r="I6" s="8">
        <v>49.71</v>
      </c>
      <c r="J6" s="9">
        <v>56.25</v>
      </c>
      <c r="K6" s="2"/>
      <c r="L6" s="2">
        <v>38.75</v>
      </c>
      <c r="M6" s="2"/>
      <c r="N6" s="2"/>
      <c r="O6" s="2"/>
      <c r="P6" s="8">
        <v>50</v>
      </c>
      <c r="Q6" s="2"/>
      <c r="R6" s="2">
        <v>57.92</v>
      </c>
      <c r="S6" s="8">
        <v>52.43</v>
      </c>
      <c r="T6" s="2">
        <v>69.39</v>
      </c>
    </row>
    <row r="7" spans="1:20" x14ac:dyDescent="0.35">
      <c r="A7">
        <v>6</v>
      </c>
      <c r="B7" t="s">
        <v>4</v>
      </c>
      <c r="C7" t="s">
        <v>5</v>
      </c>
      <c r="D7" s="2">
        <f>MAX(G7:T7)+(LARGE(G7:T7,2)+(LARGE(G7:T7,3)+(LARGE(G7:T7,4)+(LARGE(G7:T7,5)))))</f>
        <v>299.74</v>
      </c>
      <c r="E7" s="9">
        <f>LARGE(G7:T7,5)</f>
        <v>55</v>
      </c>
      <c r="F7" s="4">
        <f>COUNT(G7:T7)</f>
        <v>14</v>
      </c>
      <c r="G7" s="2">
        <v>49.86</v>
      </c>
      <c r="H7" s="8">
        <v>52.53</v>
      </c>
      <c r="I7" s="2">
        <v>36.270000000000003</v>
      </c>
      <c r="J7" s="2">
        <v>64.930000000000007</v>
      </c>
      <c r="K7" s="2">
        <v>46.39</v>
      </c>
      <c r="L7" s="2">
        <v>59.17</v>
      </c>
      <c r="M7" s="2">
        <v>65.08</v>
      </c>
      <c r="N7" s="2">
        <v>51.94</v>
      </c>
      <c r="O7" s="2">
        <v>50.17</v>
      </c>
      <c r="P7" s="8">
        <v>52.08</v>
      </c>
      <c r="Q7" s="2">
        <v>40.83</v>
      </c>
      <c r="R7" s="9">
        <v>55</v>
      </c>
      <c r="S7" s="2">
        <v>55.56</v>
      </c>
      <c r="T7" s="2">
        <v>41.96</v>
      </c>
    </row>
    <row r="8" spans="1:20" x14ac:dyDescent="0.35">
      <c r="A8">
        <v>7</v>
      </c>
      <c r="B8" t="s">
        <v>61</v>
      </c>
      <c r="C8" t="s">
        <v>62</v>
      </c>
      <c r="D8" s="2">
        <f>MAX(G8:T8)+(LARGE(G8:T8,2)+(LARGE(G8:T8,3)+(LARGE(G8:T8,4)+(LARGE(G8:T8,5)))))</f>
        <v>293.61</v>
      </c>
      <c r="E8" s="9">
        <f>LARGE(G8:T8,5)</f>
        <v>51.67</v>
      </c>
      <c r="F8" s="4">
        <f>COUNT(G8:T8)</f>
        <v>7</v>
      </c>
      <c r="G8" s="2"/>
      <c r="H8" s="2">
        <v>62.68</v>
      </c>
      <c r="I8" s="2"/>
      <c r="J8" s="2"/>
      <c r="K8" s="2"/>
      <c r="L8" s="2"/>
      <c r="M8" s="2"/>
      <c r="N8" s="2"/>
      <c r="O8" s="8">
        <v>50.61</v>
      </c>
      <c r="P8" s="2">
        <v>65.099999999999994</v>
      </c>
      <c r="Q8" s="9">
        <v>51.67</v>
      </c>
      <c r="R8" s="2">
        <v>61.9</v>
      </c>
      <c r="S8" s="2">
        <v>39.58</v>
      </c>
      <c r="T8" s="2">
        <v>52.26</v>
      </c>
    </row>
    <row r="9" spans="1:20" x14ac:dyDescent="0.35">
      <c r="A9">
        <v>8</v>
      </c>
      <c r="B9" t="s">
        <v>7</v>
      </c>
      <c r="C9" t="s">
        <v>8</v>
      </c>
      <c r="D9" s="2">
        <f>MAX(G9:T9)+(LARGE(G9:T9,2)+(LARGE(G9:T9,3)+(LARGE(G9:T9,4)+(LARGE(G9:T9,5)))))</f>
        <v>290.06</v>
      </c>
      <c r="E9" s="9">
        <f>LARGE(G9:T9,5)</f>
        <v>55.56</v>
      </c>
      <c r="F9" s="4">
        <f>COUNT(G9:T9)</f>
        <v>12</v>
      </c>
      <c r="G9" s="2">
        <v>49.86</v>
      </c>
      <c r="H9" s="8">
        <v>54.95</v>
      </c>
      <c r="I9" s="2">
        <v>55.69</v>
      </c>
      <c r="J9" s="2">
        <v>40.97</v>
      </c>
      <c r="K9" s="8">
        <v>52.08</v>
      </c>
      <c r="L9" s="2"/>
      <c r="M9" s="2">
        <v>51.94</v>
      </c>
      <c r="N9" s="2"/>
      <c r="O9" s="2">
        <v>55.97</v>
      </c>
      <c r="P9" s="2">
        <v>60.94</v>
      </c>
      <c r="Q9" s="2">
        <v>49.58</v>
      </c>
      <c r="R9" s="2">
        <v>61.9</v>
      </c>
      <c r="S9" s="9">
        <v>55.56</v>
      </c>
      <c r="T9" s="2">
        <v>39.64</v>
      </c>
    </row>
    <row r="10" spans="1:20" x14ac:dyDescent="0.35">
      <c r="A10">
        <v>9</v>
      </c>
      <c r="B10" t="s">
        <v>0</v>
      </c>
      <c r="C10" t="s">
        <v>31</v>
      </c>
      <c r="D10" s="2">
        <f>MAX(G10:T10)+(LARGE(G10:T10,2)+(LARGE(G10:T10,3)+(LARGE(G10:T10,4)+(LARGE(G10:T10,5)))))</f>
        <v>284.47000000000003</v>
      </c>
      <c r="E10" s="9">
        <f>LARGE(G10:T10,5)</f>
        <v>55</v>
      </c>
      <c r="F10" s="4">
        <f>COUNT(G10:T10)</f>
        <v>6</v>
      </c>
      <c r="G10" s="2"/>
      <c r="H10" s="2"/>
      <c r="I10" s="2">
        <v>58.63</v>
      </c>
      <c r="J10" s="2"/>
      <c r="K10" s="2"/>
      <c r="L10" s="9">
        <v>55</v>
      </c>
      <c r="M10" s="2">
        <v>56.81</v>
      </c>
      <c r="N10" s="2">
        <v>56.11</v>
      </c>
      <c r="O10" s="2"/>
      <c r="P10" s="8">
        <v>52.08</v>
      </c>
      <c r="Q10" s="2"/>
      <c r="R10" s="2">
        <v>57.92</v>
      </c>
      <c r="S10" s="2"/>
      <c r="T10" s="2"/>
    </row>
    <row r="11" spans="1:20" x14ac:dyDescent="0.35">
      <c r="A11">
        <v>10</v>
      </c>
      <c r="B11" t="s">
        <v>12</v>
      </c>
      <c r="C11" t="s">
        <v>13</v>
      </c>
      <c r="D11" s="2">
        <f>MAX(G11:T11)+(LARGE(G11:T11,2)+(LARGE(G11:T11,3)+(LARGE(G11:T11,4)+(LARGE(G11:T11,5)))))</f>
        <v>280.70999999999998</v>
      </c>
      <c r="E11" s="9">
        <f>LARGE(G11:T11,5)</f>
        <v>53.33</v>
      </c>
      <c r="F11" s="4">
        <f>COUNT(G11:T11)</f>
        <v>13</v>
      </c>
      <c r="G11" s="9">
        <v>53.33</v>
      </c>
      <c r="H11" s="2">
        <v>42.79</v>
      </c>
      <c r="I11" s="2">
        <v>55.88</v>
      </c>
      <c r="J11" s="2">
        <v>40.97</v>
      </c>
      <c r="K11" s="2"/>
      <c r="L11" s="2">
        <v>55</v>
      </c>
      <c r="M11" s="2">
        <v>47.22</v>
      </c>
      <c r="N11" s="8">
        <v>47.57</v>
      </c>
      <c r="O11" s="2">
        <v>44.13</v>
      </c>
      <c r="P11" s="2">
        <v>60.94</v>
      </c>
      <c r="Q11" s="2">
        <v>37.5</v>
      </c>
      <c r="R11" s="8">
        <v>51.67</v>
      </c>
      <c r="S11" s="2">
        <v>55.56</v>
      </c>
      <c r="T11" s="2">
        <v>48.44</v>
      </c>
    </row>
    <row r="12" spans="1:20" x14ac:dyDescent="0.35">
      <c r="A12">
        <v>11</v>
      </c>
      <c r="B12" t="s">
        <v>50</v>
      </c>
      <c r="C12" t="s">
        <v>51</v>
      </c>
      <c r="D12" s="2">
        <f>MAX(G12:T12)+(LARGE(G12:T12,2)+(LARGE(G12:T12,3)+(LARGE(G12:T12,4)+(LARGE(G12:T12,5)))))</f>
        <v>280.64000000000004</v>
      </c>
      <c r="E12" s="9">
        <f>LARGE(G12:T12,5)</f>
        <v>49.65</v>
      </c>
      <c r="F12" s="4">
        <f>COUNT(G12:T12)</f>
        <v>5</v>
      </c>
      <c r="G12" s="2"/>
      <c r="H12" s="2"/>
      <c r="I12" s="2"/>
      <c r="J12" s="9">
        <v>49.65</v>
      </c>
      <c r="K12" s="2">
        <v>69.05</v>
      </c>
      <c r="L12" s="2"/>
      <c r="M12" s="2"/>
      <c r="N12" s="2"/>
      <c r="O12" s="2">
        <v>51.31</v>
      </c>
      <c r="P12" s="2"/>
      <c r="Q12" s="2"/>
      <c r="R12" s="2">
        <v>57.92</v>
      </c>
      <c r="S12" s="2"/>
      <c r="T12" s="2">
        <v>52.71</v>
      </c>
    </row>
    <row r="13" spans="1:20" x14ac:dyDescent="0.35">
      <c r="A13">
        <v>12</v>
      </c>
      <c r="B13" t="s">
        <v>75</v>
      </c>
      <c r="C13" t="s">
        <v>76</v>
      </c>
      <c r="D13" s="2">
        <f>MAX(G13:T13)+(LARGE(G13:T13,2)+(LARGE(G13:T13,3)+(LARGE(G13:T13,4)+(LARGE(G13:T13,5)))))</f>
        <v>276.10000000000002</v>
      </c>
      <c r="E13" s="9">
        <f>LARGE(G13:T13,5)</f>
        <v>43.46</v>
      </c>
      <c r="F13" s="4">
        <f>COUNT(G13:T13)</f>
        <v>5</v>
      </c>
      <c r="G13" s="2"/>
      <c r="H13" s="2"/>
      <c r="I13" s="2"/>
      <c r="J13" s="2"/>
      <c r="K13" s="2"/>
      <c r="L13" s="2"/>
      <c r="M13" s="2"/>
      <c r="N13" s="2">
        <v>65.48</v>
      </c>
      <c r="O13" s="2"/>
      <c r="P13" s="2"/>
      <c r="Q13" s="2">
        <v>57.92</v>
      </c>
      <c r="R13" s="8">
        <v>51.25</v>
      </c>
      <c r="S13" s="2">
        <v>57.99</v>
      </c>
      <c r="T13" s="9">
        <v>43.46</v>
      </c>
    </row>
    <row r="14" spans="1:20" x14ac:dyDescent="0.35">
      <c r="A14">
        <v>13</v>
      </c>
      <c r="B14" t="s">
        <v>14</v>
      </c>
      <c r="C14" t="s">
        <v>15</v>
      </c>
      <c r="D14" s="2">
        <f>MAX(G14:T14)+(LARGE(G14:T14,2)+(LARGE(G14:T14,3)+(LARGE(G14:T14,4)+(LARGE(G14:T14,5)))))</f>
        <v>274.61</v>
      </c>
      <c r="E14" s="9">
        <f>LARGE(G14:T14,5)</f>
        <v>50.35</v>
      </c>
      <c r="F14" s="4">
        <f>COUNT(G14:T14)</f>
        <v>11</v>
      </c>
      <c r="G14" s="2">
        <v>56.81</v>
      </c>
      <c r="H14" s="2">
        <v>54.95</v>
      </c>
      <c r="I14" s="2">
        <v>40.49</v>
      </c>
      <c r="J14" s="9">
        <v>50.35</v>
      </c>
      <c r="K14" s="8">
        <v>49.65</v>
      </c>
      <c r="L14" s="2">
        <v>45</v>
      </c>
      <c r="M14" s="2"/>
      <c r="N14" s="2"/>
      <c r="O14" s="2"/>
      <c r="P14" s="2">
        <v>60.42</v>
      </c>
      <c r="Q14" s="2">
        <v>45.42</v>
      </c>
      <c r="R14" s="2">
        <v>52.08</v>
      </c>
      <c r="S14" s="2">
        <v>50.35</v>
      </c>
      <c r="T14" s="2">
        <v>39.64</v>
      </c>
    </row>
    <row r="15" spans="1:20" x14ac:dyDescent="0.35">
      <c r="A15">
        <v>14</v>
      </c>
      <c r="B15" t="s">
        <v>0</v>
      </c>
      <c r="C15" t="s">
        <v>1</v>
      </c>
      <c r="D15" s="2">
        <f>MAX(G15:T15)+(LARGE(G15:T15,6)+(LARGE(G15:T15,3)+(LARGE(G15:T15,4)+(LARGE(G15:T15,5)))))</f>
        <v>272.25</v>
      </c>
      <c r="E15" s="9">
        <f>LARGE(G15:T15,6)</f>
        <v>47.08</v>
      </c>
      <c r="F15" s="4">
        <f>COUNT(G15:T15)</f>
        <v>7</v>
      </c>
      <c r="G15" s="2">
        <v>38.75</v>
      </c>
      <c r="H15" s="8">
        <v>49.66</v>
      </c>
      <c r="I15" s="7">
        <v>56.18</v>
      </c>
      <c r="J15" s="2">
        <v>54.86</v>
      </c>
      <c r="K15" s="2"/>
      <c r="L15" s="2"/>
      <c r="M15" s="9">
        <v>47.08</v>
      </c>
      <c r="N15" s="2">
        <v>64.680000000000007</v>
      </c>
      <c r="O15" s="2">
        <v>55.97</v>
      </c>
      <c r="P15" s="2"/>
      <c r="Q15" s="2"/>
      <c r="R15" s="2"/>
      <c r="S15" s="2"/>
      <c r="T15" s="2"/>
    </row>
    <row r="16" spans="1:20" x14ac:dyDescent="0.35">
      <c r="A16">
        <v>15</v>
      </c>
      <c r="B16" t="s">
        <v>10</v>
      </c>
      <c r="C16" t="s">
        <v>11</v>
      </c>
      <c r="D16" s="2">
        <f>MAX(G16:T16)+(LARGE(G16:T16,2)+(LARGE(G16:T16,3)+(LARGE(G16:T16,4)+(LARGE(G16:T16,5)))))</f>
        <v>262.58999999999997</v>
      </c>
      <c r="E16" s="9">
        <f>LARGE(G16:T16,5)</f>
        <v>47.22</v>
      </c>
      <c r="F16" s="4">
        <f>COUNT(G16:T16)</f>
        <v>6</v>
      </c>
      <c r="G16" s="2"/>
      <c r="H16" s="2">
        <v>46.59</v>
      </c>
      <c r="I16" s="2">
        <v>58.63</v>
      </c>
      <c r="J16" s="2">
        <v>50.35</v>
      </c>
      <c r="K16" s="9">
        <v>47.22</v>
      </c>
      <c r="L16" s="2">
        <v>59.17</v>
      </c>
      <c r="M16" s="2">
        <v>47.22</v>
      </c>
      <c r="N16" s="2"/>
      <c r="O16" s="2"/>
      <c r="P16" s="2"/>
      <c r="Q16" s="2"/>
      <c r="R16" s="2"/>
      <c r="S16" s="2"/>
      <c r="T16" s="2"/>
    </row>
    <row r="17" spans="1:20" x14ac:dyDescent="0.35">
      <c r="A17">
        <v>16</v>
      </c>
      <c r="B17" t="s">
        <v>32</v>
      </c>
      <c r="C17" t="s">
        <v>33</v>
      </c>
      <c r="D17" s="2">
        <f>MAX(G17:T17)+(LARGE(G17:T17,2)+(LARGE(G17:T17,3)+(LARGE(G17:T17,4)+(LARGE(G17:T17,5)))))</f>
        <v>258.49</v>
      </c>
      <c r="E17" s="9">
        <f>LARGE(G17:T17,5)</f>
        <v>37.92</v>
      </c>
      <c r="F17" s="4">
        <f>COUNT(G17:T17)</f>
        <v>5</v>
      </c>
      <c r="G17" s="2">
        <v>61.11</v>
      </c>
      <c r="H17" s="2">
        <v>57.68</v>
      </c>
      <c r="I17" s="2">
        <v>54.9</v>
      </c>
      <c r="J17" s="8">
        <v>46.88</v>
      </c>
      <c r="K17" s="2"/>
      <c r="L17" s="2"/>
      <c r="M17" s="2"/>
      <c r="N17" s="2"/>
      <c r="O17" s="2"/>
      <c r="P17" s="2"/>
      <c r="Q17" s="2"/>
      <c r="R17" s="9">
        <v>37.92</v>
      </c>
      <c r="S17" s="2"/>
      <c r="T17" s="2"/>
    </row>
    <row r="18" spans="1:20" x14ac:dyDescent="0.35">
      <c r="A18">
        <v>17</v>
      </c>
      <c r="B18" t="s">
        <v>0</v>
      </c>
      <c r="C18" t="s">
        <v>21</v>
      </c>
      <c r="D18" s="2">
        <f>MAX(G18:T18)+(LARGE(G18:T18,2)+(LARGE(G18:T18,3)+(LARGE(G18:T18,4)+(LARGE(G18:T18,5)))))</f>
        <v>256.52000000000004</v>
      </c>
      <c r="E18" s="9">
        <f>LARGE(G18:T18,5)</f>
        <v>46.88</v>
      </c>
      <c r="F18" s="4">
        <f>COUNT(G18:T18)</f>
        <v>9</v>
      </c>
      <c r="G18" s="2">
        <v>38.75</v>
      </c>
      <c r="H18" s="9">
        <v>46.59</v>
      </c>
      <c r="I18" s="2">
        <v>56.86</v>
      </c>
      <c r="J18" s="2">
        <v>46.88</v>
      </c>
      <c r="K18" s="7">
        <v>47.78</v>
      </c>
      <c r="L18" s="2"/>
      <c r="M18" s="2"/>
      <c r="N18" s="2">
        <v>52.08</v>
      </c>
      <c r="O18" s="2"/>
      <c r="P18" s="2"/>
      <c r="Q18" s="2">
        <v>42.92</v>
      </c>
      <c r="R18" s="2">
        <v>52.92</v>
      </c>
      <c r="S18" s="2">
        <v>25</v>
      </c>
      <c r="T18" s="2"/>
    </row>
    <row r="19" spans="1:20" x14ac:dyDescent="0.35">
      <c r="A19">
        <v>18</v>
      </c>
      <c r="B19" t="s">
        <v>19</v>
      </c>
      <c r="C19" t="s">
        <v>20</v>
      </c>
      <c r="D19" s="2">
        <f>MAX(G19:T19)+(LARGE(G19:T19,2)+(LARGE(G19:T19,3)+(LARGE(G19:T19,4)+(LARGE(G19:T19,5)))))</f>
        <v>254.22</v>
      </c>
      <c r="E19" s="9">
        <f>LARGE(G19:T19,5)</f>
        <v>48.61</v>
      </c>
      <c r="F19" s="4">
        <f>COUNT(G19:T19)</f>
        <v>9</v>
      </c>
      <c r="G19" s="2"/>
      <c r="H19" s="2">
        <v>50.13</v>
      </c>
      <c r="I19" s="2"/>
      <c r="J19" s="2"/>
      <c r="K19" s="2">
        <v>52.29</v>
      </c>
      <c r="L19" s="2">
        <v>51.25</v>
      </c>
      <c r="M19" s="2"/>
      <c r="N19" s="2">
        <v>51.94</v>
      </c>
      <c r="O19" s="8">
        <v>45.17</v>
      </c>
      <c r="P19" s="2">
        <v>41.67</v>
      </c>
      <c r="Q19" s="8">
        <v>48.33</v>
      </c>
      <c r="R19" s="2"/>
      <c r="S19" s="9">
        <v>48.61</v>
      </c>
      <c r="T19" s="2">
        <v>46.01</v>
      </c>
    </row>
    <row r="20" spans="1:20" x14ac:dyDescent="0.35">
      <c r="A20">
        <v>19</v>
      </c>
      <c r="B20" t="s">
        <v>9</v>
      </c>
      <c r="C20" t="s">
        <v>16</v>
      </c>
      <c r="D20" s="2">
        <f>MAX(G20:T20)+(LARGE(G20:T20,2)+(LARGE(G20:T20,3)+(LARGE(G20:T20,4)+(LARGE(G20:T20,5)))))</f>
        <v>254.2</v>
      </c>
      <c r="E20" s="9">
        <f>LARGE(G20:T20,5)</f>
        <v>44.17</v>
      </c>
      <c r="F20" s="4">
        <f>COUNT(G20:T20)</f>
        <v>6</v>
      </c>
      <c r="G20" s="2">
        <v>58.19</v>
      </c>
      <c r="H20" s="2">
        <v>49.66</v>
      </c>
      <c r="I20" s="2">
        <v>53.92</v>
      </c>
      <c r="J20" s="2">
        <v>48.26</v>
      </c>
      <c r="K20" s="8">
        <v>44.1</v>
      </c>
      <c r="L20" s="2"/>
      <c r="M20" s="2"/>
      <c r="N20" s="2"/>
      <c r="O20" s="2"/>
      <c r="P20" s="2"/>
      <c r="Q20" s="2"/>
      <c r="R20" s="9">
        <v>44.17</v>
      </c>
      <c r="S20" s="2"/>
      <c r="T20" s="2"/>
    </row>
    <row r="21" spans="1:20" x14ac:dyDescent="0.35">
      <c r="A21">
        <v>20</v>
      </c>
      <c r="B21" t="s">
        <v>39</v>
      </c>
      <c r="C21" t="s">
        <v>40</v>
      </c>
      <c r="D21" s="2">
        <f>MAX(G21:T21)+(LARGE(G21:T21,2)+(LARGE(G21:T21,3)+(LARGE(G21:T21,4)+(LARGE(G21:T21,5)))))</f>
        <v>254.15999999999997</v>
      </c>
      <c r="E21" s="9">
        <f>LARGE(G21:T21,5)</f>
        <v>48.61</v>
      </c>
      <c r="F21" s="4">
        <f>COUNT(G21:T21)</f>
        <v>8</v>
      </c>
      <c r="G21" s="2">
        <v>53.33</v>
      </c>
      <c r="H21" s="2"/>
      <c r="I21" s="2"/>
      <c r="J21" s="2"/>
      <c r="K21" s="2"/>
      <c r="L21" s="2"/>
      <c r="M21" s="8">
        <v>42.22</v>
      </c>
      <c r="N21" s="2">
        <v>51.04</v>
      </c>
      <c r="O21" s="2">
        <v>51.6</v>
      </c>
      <c r="P21" s="8">
        <v>42.19</v>
      </c>
      <c r="Q21" s="2">
        <v>49.58</v>
      </c>
      <c r="R21" s="2"/>
      <c r="S21" s="9">
        <v>48.61</v>
      </c>
      <c r="T21" s="2">
        <v>48.44</v>
      </c>
    </row>
    <row r="22" spans="1:20" x14ac:dyDescent="0.35">
      <c r="A22">
        <v>21</v>
      </c>
      <c r="B22" t="s">
        <v>17</v>
      </c>
      <c r="C22" t="s">
        <v>18</v>
      </c>
      <c r="D22" s="2">
        <f>MAX(G22:T22)+(LARGE(G22:T22,2)+(LARGE(G22:T22,3)+(LARGE(G22:T22,4)+(LARGE(G22:T22,5)))))</f>
        <v>253.78000000000003</v>
      </c>
      <c r="E22" s="9">
        <f>LARGE(G22:T22,5)</f>
        <v>45.83</v>
      </c>
      <c r="F22" s="4">
        <f>COUNT(G22:T22)</f>
        <v>6</v>
      </c>
      <c r="G22" s="2"/>
      <c r="H22" s="2"/>
      <c r="I22" s="2"/>
      <c r="J22" s="2">
        <v>48.96</v>
      </c>
      <c r="K22" s="2">
        <v>48.82</v>
      </c>
      <c r="L22" s="2">
        <v>60</v>
      </c>
      <c r="M22" s="2"/>
      <c r="N22" s="9">
        <v>45.83</v>
      </c>
      <c r="O22" s="2">
        <v>50.17</v>
      </c>
      <c r="P22" s="2">
        <v>40.630000000000003</v>
      </c>
      <c r="Q22" s="2"/>
      <c r="R22" s="2"/>
      <c r="S22" s="2"/>
      <c r="T22" s="2"/>
    </row>
    <row r="23" spans="1:20" x14ac:dyDescent="0.35">
      <c r="A23">
        <v>22</v>
      </c>
      <c r="B23" t="s">
        <v>24</v>
      </c>
      <c r="C23" t="s">
        <v>25</v>
      </c>
      <c r="D23" s="2">
        <f>MAX(G23:T23)+(LARGE(G23:T23,2)+(LARGE(G23:T23,3)+(LARGE(G23:T23,4)+(LARGE(G23:T23,5)))))</f>
        <v>252.26999999999998</v>
      </c>
      <c r="E23" s="9">
        <f>LARGE(G23:T23,5)</f>
        <v>44.44</v>
      </c>
      <c r="F23" s="4">
        <f>COUNT(G23:T23)</f>
        <v>14</v>
      </c>
      <c r="G23" s="9">
        <v>44.44</v>
      </c>
      <c r="H23" s="2">
        <v>52.53</v>
      </c>
      <c r="I23" s="2">
        <v>40.49</v>
      </c>
      <c r="J23" s="2">
        <v>54.86</v>
      </c>
      <c r="K23" s="7">
        <v>40.49</v>
      </c>
      <c r="L23" s="2">
        <v>41.25</v>
      </c>
      <c r="M23" s="8">
        <v>42.22</v>
      </c>
      <c r="N23" s="2">
        <v>42.01</v>
      </c>
      <c r="O23" s="2">
        <v>46.68</v>
      </c>
      <c r="P23" s="7">
        <v>41.67</v>
      </c>
      <c r="Q23" s="2">
        <v>37.5</v>
      </c>
      <c r="R23" s="2">
        <v>37.92</v>
      </c>
      <c r="S23" s="2">
        <v>39.58</v>
      </c>
      <c r="T23" s="2">
        <v>53.76</v>
      </c>
    </row>
    <row r="24" spans="1:20" x14ac:dyDescent="0.35">
      <c r="A24">
        <v>23</v>
      </c>
      <c r="B24" t="s">
        <v>22</v>
      </c>
      <c r="C24" t="s">
        <v>23</v>
      </c>
      <c r="D24" s="2">
        <f>MAX(G24:T24)+(LARGE(G24:T24,2)+(LARGE(G24:T24,3)+(LARGE(G24:T24,4)+(LARGE(G24:T24,5)))))</f>
        <v>248.4</v>
      </c>
      <c r="E24" s="9">
        <f>LARGE(G24:T24,5)</f>
        <v>44.44</v>
      </c>
      <c r="F24" s="4">
        <f>COUNT(G24:T24)</f>
        <v>10</v>
      </c>
      <c r="G24" s="9">
        <v>44.44</v>
      </c>
      <c r="H24" s="2">
        <v>42.79</v>
      </c>
      <c r="I24" s="2">
        <v>31.86</v>
      </c>
      <c r="J24" s="2">
        <v>56.25</v>
      </c>
      <c r="K24" s="7">
        <v>40.49</v>
      </c>
      <c r="L24" s="2">
        <v>42.5</v>
      </c>
      <c r="M24" s="2">
        <v>47.08</v>
      </c>
      <c r="N24" s="2">
        <v>51.04</v>
      </c>
      <c r="O24" s="2">
        <v>49.59</v>
      </c>
      <c r="P24" s="7">
        <v>41.67</v>
      </c>
      <c r="Q24" s="2"/>
      <c r="R24" s="2"/>
      <c r="S24" s="2"/>
      <c r="T24" s="2"/>
    </row>
    <row r="25" spans="1:20" x14ac:dyDescent="0.35">
      <c r="A25">
        <v>24</v>
      </c>
      <c r="B25" t="s">
        <v>52</v>
      </c>
      <c r="C25" t="s">
        <v>53</v>
      </c>
      <c r="D25" s="2">
        <f>MAX(G25:T25)+(LARGE(G25:T25,2)+(LARGE(G25:T25,3)+(LARGE(G25:T25,4)+(LARGE(G25:T25,5)))))</f>
        <v>245.96</v>
      </c>
      <c r="E25" s="9">
        <f>LARGE(G25:T25,5)</f>
        <v>38.54</v>
      </c>
      <c r="F25" s="4">
        <f>COUNT(G25:T25)</f>
        <v>5</v>
      </c>
      <c r="G25" s="2"/>
      <c r="H25" s="2">
        <v>60</v>
      </c>
      <c r="I25" s="2">
        <v>58.82</v>
      </c>
      <c r="J25" s="2"/>
      <c r="K25" s="8">
        <v>48.96</v>
      </c>
      <c r="L25" s="2"/>
      <c r="M25" s="2"/>
      <c r="N25" s="2"/>
      <c r="O25" s="2"/>
      <c r="P25" s="2"/>
      <c r="Q25" s="2"/>
      <c r="R25" s="2"/>
      <c r="S25" s="9">
        <v>38.54</v>
      </c>
      <c r="T25" s="2">
        <v>39.64</v>
      </c>
    </row>
    <row r="26" spans="1:20" x14ac:dyDescent="0.35">
      <c r="A26">
        <v>25</v>
      </c>
      <c r="B26" t="s">
        <v>29</v>
      </c>
      <c r="C26" t="s">
        <v>30</v>
      </c>
      <c r="D26" s="2">
        <f>MAX(G26:T26)+(LARGE(G26:T26,2)+(LARGE(G26:T26,3)+(LARGE(G26:T26,4)+(LARGE(G26:T26,5)))))</f>
        <v>241.88</v>
      </c>
      <c r="E26" s="9">
        <f>LARGE(G26:T26,5)</f>
        <v>43.4</v>
      </c>
      <c r="F26" s="4">
        <f>COUNT(G26:T26)</f>
        <v>10</v>
      </c>
      <c r="G26" s="2"/>
      <c r="H26" s="2"/>
      <c r="I26" s="2"/>
      <c r="J26" s="9">
        <v>43.4</v>
      </c>
      <c r="K26" s="2"/>
      <c r="L26" s="2">
        <v>36.67</v>
      </c>
      <c r="M26" s="2">
        <v>47.08</v>
      </c>
      <c r="N26" s="2">
        <v>56.11</v>
      </c>
      <c r="O26" s="2">
        <v>46.68</v>
      </c>
      <c r="P26" s="8">
        <v>42.19</v>
      </c>
      <c r="Q26" s="8">
        <v>42.92</v>
      </c>
      <c r="R26" s="8">
        <v>43.33</v>
      </c>
      <c r="S26" s="2">
        <v>48.61</v>
      </c>
      <c r="T26" s="2">
        <v>41.96</v>
      </c>
    </row>
    <row r="27" spans="1:20" x14ac:dyDescent="0.35">
      <c r="A27">
        <v>26</v>
      </c>
      <c r="B27" t="s">
        <v>46</v>
      </c>
      <c r="C27" t="s">
        <v>47</v>
      </c>
      <c r="D27" s="2">
        <f>MAX(G27:T27)+(LARGE(G27:T27,2)+(LARGE(G27:T27,3)+(LARGE(G27:T27,4)+(LARGE(G27:T27,5)))))</f>
        <v>222.06</v>
      </c>
      <c r="E27" s="9">
        <f>LARGE(G27:T27,5)</f>
        <v>36.270000000000003</v>
      </c>
      <c r="F27" s="4">
        <f>COUNT(G27:T27)</f>
        <v>5</v>
      </c>
      <c r="G27" s="2"/>
      <c r="H27" s="2"/>
      <c r="I27" s="9">
        <v>36.270000000000003</v>
      </c>
      <c r="J27" s="2"/>
      <c r="K27" s="2">
        <v>52.08</v>
      </c>
      <c r="L27" s="2">
        <v>41.25</v>
      </c>
      <c r="M27" s="2"/>
      <c r="N27" s="2"/>
      <c r="O27" s="2">
        <v>44.13</v>
      </c>
      <c r="P27" s="2"/>
      <c r="Q27" s="2">
        <v>48.33</v>
      </c>
      <c r="R27" s="2"/>
      <c r="S27" s="2"/>
      <c r="T27" s="2"/>
    </row>
    <row r="28" spans="1:20" x14ac:dyDescent="0.35">
      <c r="A28">
        <v>27</v>
      </c>
      <c r="B28" t="s">
        <v>41</v>
      </c>
      <c r="C28" t="s">
        <v>42</v>
      </c>
      <c r="D28" s="2">
        <f>MAX(G28:T28)+(LARGE(G28:T28,2)+(LARGE(G28:T28,3)+(LARGE(G28:T28,4)+(LARGE(G28:T28,5)))))</f>
        <v>209.17</v>
      </c>
      <c r="E28" s="9">
        <f>LARGE(G28:T28,5)</f>
        <v>25</v>
      </c>
      <c r="F28" s="4">
        <f>COUNT(G28:T28)</f>
        <v>5</v>
      </c>
      <c r="G28" s="2"/>
      <c r="H28" s="2"/>
      <c r="I28" s="2">
        <v>48.82</v>
      </c>
      <c r="J28" s="2"/>
      <c r="K28" s="2"/>
      <c r="L28" s="8">
        <v>36.67</v>
      </c>
      <c r="M28" s="2">
        <v>47.08</v>
      </c>
      <c r="N28" s="2"/>
      <c r="O28" s="2">
        <v>51.6</v>
      </c>
      <c r="P28" s="2"/>
      <c r="Q28" s="2"/>
      <c r="R28" s="2"/>
      <c r="S28" s="9">
        <v>25</v>
      </c>
      <c r="T28" s="2"/>
    </row>
    <row r="29" spans="1:20" x14ac:dyDescent="0.35">
      <c r="A29">
        <v>28</v>
      </c>
      <c r="B29" t="s">
        <v>10</v>
      </c>
      <c r="C29" t="s">
        <v>28</v>
      </c>
      <c r="D29" s="2">
        <f>MAX(G29:T29)</f>
        <v>52.5</v>
      </c>
      <c r="E29" s="9">
        <f>LARGE(G29:T29,5)</f>
        <v>48.75</v>
      </c>
      <c r="F29" s="4">
        <f>COUNT(G29:T29)</f>
        <v>14</v>
      </c>
      <c r="G29" s="7">
        <v>45.69</v>
      </c>
      <c r="H29" s="7">
        <v>48.75</v>
      </c>
      <c r="I29" s="7">
        <v>44.61</v>
      </c>
      <c r="J29" s="7">
        <v>48.61</v>
      </c>
      <c r="K29" s="7">
        <v>50.35</v>
      </c>
      <c r="L29" s="2">
        <v>52.5</v>
      </c>
      <c r="M29" s="7">
        <v>37.36</v>
      </c>
      <c r="N29" s="7">
        <v>34.72</v>
      </c>
      <c r="O29" s="7">
        <v>28.65</v>
      </c>
      <c r="P29" s="7">
        <v>45.31</v>
      </c>
      <c r="Q29" s="7">
        <v>50.42</v>
      </c>
      <c r="R29" s="2">
        <v>42.08</v>
      </c>
      <c r="S29" s="2">
        <v>49.32</v>
      </c>
      <c r="T29" s="2">
        <v>35.82</v>
      </c>
    </row>
    <row r="30" spans="1:20" x14ac:dyDescent="0.35">
      <c r="A30">
        <v>29</v>
      </c>
      <c r="B30" t="s">
        <v>26</v>
      </c>
      <c r="C30" t="s">
        <v>27</v>
      </c>
      <c r="D30" s="2">
        <f>MAX(G30:T30)</f>
        <v>52.5</v>
      </c>
      <c r="E30" s="9">
        <f>LARGE(G30:T30,5)</f>
        <v>48.61</v>
      </c>
      <c r="F30" s="4">
        <f>COUNT(G30:T30)</f>
        <v>13</v>
      </c>
      <c r="G30" s="7">
        <v>45.69</v>
      </c>
      <c r="H30" s="7">
        <v>48.75</v>
      </c>
      <c r="I30" s="7">
        <v>44.61</v>
      </c>
      <c r="J30" s="7">
        <v>48.61</v>
      </c>
      <c r="K30" s="7">
        <v>50.35</v>
      </c>
      <c r="L30" s="2">
        <v>52.5</v>
      </c>
      <c r="M30" s="7">
        <v>37.36</v>
      </c>
      <c r="N30" s="7">
        <v>34.72</v>
      </c>
      <c r="O30" s="7">
        <v>28.65</v>
      </c>
      <c r="P30" s="7">
        <v>45.31</v>
      </c>
      <c r="Q30" s="7">
        <v>50.42</v>
      </c>
      <c r="R30" s="2">
        <v>42.08</v>
      </c>
      <c r="S30" s="2"/>
      <c r="T30" s="2">
        <v>35.82</v>
      </c>
    </row>
    <row r="31" spans="1:20" x14ac:dyDescent="0.35">
      <c r="A31">
        <v>30</v>
      </c>
      <c r="B31" t="s">
        <v>54</v>
      </c>
      <c r="C31" t="s">
        <v>8</v>
      </c>
      <c r="D31" s="2" t="e">
        <f>MAX(G31:R31)+(LARGE(G31:R31,2)+(LARGE(G31:R31,3)+(LARGE(G31:R31,4)+(LARGE(G31:R31,5)))))</f>
        <v>#NUM!</v>
      </c>
      <c r="E31" s="9">
        <f>LARGE(G31:T31,5)</f>
        <v>38.75</v>
      </c>
      <c r="F31" s="4">
        <f>COUNT(G31:T31)</f>
        <v>5</v>
      </c>
      <c r="G31" s="2"/>
      <c r="H31" s="2"/>
      <c r="I31" s="2"/>
      <c r="J31" s="2"/>
      <c r="K31" s="2">
        <v>69.05</v>
      </c>
      <c r="L31" s="9">
        <v>38.75</v>
      </c>
      <c r="M31" s="2"/>
      <c r="N31" s="2"/>
      <c r="O31" s="2">
        <v>50.61</v>
      </c>
      <c r="P31" s="2"/>
      <c r="Q31" s="2">
        <v>55.83</v>
      </c>
      <c r="R31" s="2"/>
      <c r="S31" s="2">
        <v>50</v>
      </c>
      <c r="T31" s="2"/>
    </row>
    <row r="32" spans="1:20" x14ac:dyDescent="0.35">
      <c r="A32">
        <v>31</v>
      </c>
      <c r="B32" t="s">
        <v>34</v>
      </c>
      <c r="C32" t="s">
        <v>35</v>
      </c>
      <c r="D32" s="2" t="e">
        <f>MAX(G32:T32)+(LARGE(G32:T32,2)+(LARGE(G32:T32,3)+(LARGE(G32:T32,4)+(LARGE(G32:T32,5)))))</f>
        <v>#NUM!</v>
      </c>
      <c r="E32" s="9" t="e">
        <f>LARGE(G32:T32,5)</f>
        <v>#NUM!</v>
      </c>
      <c r="F32" s="4">
        <f>COUNT(G32:T32)</f>
        <v>4</v>
      </c>
      <c r="G32" s="2"/>
      <c r="H32" s="2"/>
      <c r="I32" s="2"/>
      <c r="J32" s="2"/>
      <c r="K32" s="2">
        <v>54.03</v>
      </c>
      <c r="L32" s="2"/>
      <c r="M32" s="2">
        <v>66.67</v>
      </c>
      <c r="N32" s="9">
        <v>37.36</v>
      </c>
      <c r="O32" s="2">
        <v>58.72</v>
      </c>
      <c r="P32" s="2"/>
      <c r="Q32" s="2"/>
      <c r="R32" s="2"/>
      <c r="S32" s="2"/>
      <c r="T32" s="2"/>
    </row>
    <row r="33" spans="1:20" x14ac:dyDescent="0.35">
      <c r="A33">
        <v>32</v>
      </c>
      <c r="B33" t="s">
        <v>37</v>
      </c>
      <c r="C33" t="s">
        <v>38</v>
      </c>
      <c r="D33" s="2" t="e">
        <f>MAX(G33:T33)+(LARGE(G33:T33,2)+(LARGE(G33:T33,3)+(LARGE(G33:T33,4)+(LARGE(G33:T33,5)))))</f>
        <v>#NUM!</v>
      </c>
      <c r="E33" s="9" t="e">
        <f>LARGE(G33:T33,5)</f>
        <v>#NUM!</v>
      </c>
      <c r="F33" s="4">
        <f>COUNT(G33:T33)</f>
        <v>4</v>
      </c>
      <c r="G33" s="2"/>
      <c r="H33" s="2"/>
      <c r="I33" s="2"/>
      <c r="J33" s="9">
        <v>41.67</v>
      </c>
      <c r="K33" s="7">
        <v>47.78</v>
      </c>
      <c r="L33" s="2">
        <v>60</v>
      </c>
      <c r="M33" s="2"/>
      <c r="N33" s="2">
        <v>52.08</v>
      </c>
      <c r="O33" s="2"/>
      <c r="P33" s="2"/>
      <c r="Q33" s="2"/>
      <c r="R33" s="2"/>
      <c r="S33" s="2"/>
      <c r="T33" s="2"/>
    </row>
    <row r="34" spans="1:20" x14ac:dyDescent="0.35">
      <c r="A34">
        <v>33</v>
      </c>
      <c r="B34" t="s">
        <v>56</v>
      </c>
      <c r="C34" t="s">
        <v>57</v>
      </c>
      <c r="D34" s="2" t="e">
        <f>MAX(G34:T34)+(LARGE(G34:T34,2)+(LARGE(G34:T34,3)+(LARGE(G34:T34,4)+(LARGE(G34:T34,5)))))</f>
        <v>#NUM!</v>
      </c>
      <c r="E34" s="9" t="e">
        <f>LARGE(G34:T34,5)</f>
        <v>#NUM!</v>
      </c>
      <c r="F34" s="4">
        <f>COUNT(G34:T34)</f>
        <v>4</v>
      </c>
      <c r="G34" s="2"/>
      <c r="H34" s="2"/>
      <c r="I34" s="2"/>
      <c r="J34" s="2"/>
      <c r="K34" s="2"/>
      <c r="L34" s="2"/>
      <c r="M34" s="2"/>
      <c r="N34" s="9">
        <v>42.36</v>
      </c>
      <c r="O34" s="2">
        <v>51.22</v>
      </c>
      <c r="P34" s="2"/>
      <c r="Q34" s="2"/>
      <c r="R34" s="2">
        <v>52.92</v>
      </c>
      <c r="S34" s="2">
        <v>49.31</v>
      </c>
      <c r="T34" s="2"/>
    </row>
    <row r="35" spans="1:20" x14ac:dyDescent="0.35">
      <c r="A35">
        <v>34</v>
      </c>
      <c r="B35" t="s">
        <v>60</v>
      </c>
      <c r="C35" t="s">
        <v>42</v>
      </c>
      <c r="D35" s="2" t="e">
        <f>MAX(G35:T35)+(LARGE(G35:T35,2)+(LARGE(G35:T35,3)+(LARGE(G35:T35,4)+(LARGE(G35:T35,5)))))</f>
        <v>#NUM!</v>
      </c>
      <c r="E35" s="9" t="e">
        <f>LARGE(G35:T35,5)</f>
        <v>#NUM!</v>
      </c>
      <c r="F35" s="4">
        <f>COUNT(G35:T35)</f>
        <v>3</v>
      </c>
      <c r="G35" s="2">
        <v>56.81</v>
      </c>
      <c r="H35" s="2"/>
      <c r="I35" s="2"/>
      <c r="J35" s="2"/>
      <c r="K35" s="2"/>
      <c r="L35" s="2">
        <v>42.5</v>
      </c>
      <c r="M35" s="2"/>
      <c r="N35" s="9">
        <v>42.01</v>
      </c>
      <c r="O35" s="2"/>
      <c r="P35" s="2"/>
      <c r="Q35" s="2"/>
      <c r="R35" s="2"/>
      <c r="S35" s="2"/>
      <c r="T35" s="2"/>
    </row>
    <row r="36" spans="1:20" x14ac:dyDescent="0.35">
      <c r="A36">
        <v>35</v>
      </c>
      <c r="B36" t="s">
        <v>14</v>
      </c>
      <c r="C36" t="s">
        <v>133</v>
      </c>
      <c r="D36" s="2" t="e">
        <f>MAX(G36:T36)+(LARGE(G36:T36,2)+(LARGE(G36:T36,3)+(LARGE(G36:T36,4)+(LARGE(G36:T36,5)))))</f>
        <v>#NUM!</v>
      </c>
      <c r="E36" s="9" t="e">
        <f>LARGE(G36:T36,5)</f>
        <v>#NUM!</v>
      </c>
      <c r="F36" s="4">
        <f>COUNT(G36:T36)</f>
        <v>3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>
        <v>51.67</v>
      </c>
      <c r="S36" s="2">
        <v>50.35</v>
      </c>
      <c r="T36" s="2">
        <v>58.75</v>
      </c>
    </row>
    <row r="37" spans="1:20" x14ac:dyDescent="0.35">
      <c r="A37">
        <v>36</v>
      </c>
      <c r="B37" t="s">
        <v>65</v>
      </c>
      <c r="C37" t="s">
        <v>66</v>
      </c>
      <c r="D37" s="2" t="e">
        <f>MAX(G37:T37)+(LARGE(G37:T37,2)+(LARGE(G37:T37,3)+(LARGE(G37:T37,4)+(LARGE(G37:T37,5)))))</f>
        <v>#NUM!</v>
      </c>
      <c r="E37" s="9" t="e">
        <f>LARGE(G37:T37,5)</f>
        <v>#NUM!</v>
      </c>
      <c r="F37" s="4">
        <f>COUNT(G37:T37)</f>
        <v>3</v>
      </c>
      <c r="G37" s="2"/>
      <c r="H37" s="2"/>
      <c r="I37" s="2"/>
      <c r="J37" s="2">
        <v>48.26</v>
      </c>
      <c r="K37" s="2"/>
      <c r="L37" s="2"/>
      <c r="M37" s="2"/>
      <c r="N37" s="2">
        <v>61.9</v>
      </c>
      <c r="O37" s="2"/>
      <c r="P37" s="2"/>
      <c r="Q37" s="2"/>
      <c r="R37" s="2"/>
      <c r="S37" s="2"/>
      <c r="T37" s="2">
        <v>53.76</v>
      </c>
    </row>
    <row r="38" spans="1:20" x14ac:dyDescent="0.35">
      <c r="A38">
        <v>37</v>
      </c>
      <c r="B38" t="s">
        <v>48</v>
      </c>
      <c r="C38" t="s">
        <v>49</v>
      </c>
      <c r="D38" s="2" t="e">
        <f>MAX(G38:T38)+(LARGE(G38:T38,2)+(LARGE(G38:T38,3)+(LARGE(G38:T38,4)+(LARGE(G38:T38,5)))))</f>
        <v>#NUM!</v>
      </c>
      <c r="E38" s="9" t="e">
        <f>LARGE(G38:T38,5)</f>
        <v>#NUM!</v>
      </c>
      <c r="F38" s="4">
        <f>COUNT(G38:T38)</f>
        <v>3</v>
      </c>
      <c r="G38" s="2"/>
      <c r="H38" s="2"/>
      <c r="I38" s="2">
        <v>55.88</v>
      </c>
      <c r="J38" s="2">
        <v>64.930000000000007</v>
      </c>
      <c r="K38" s="9">
        <v>51.6</v>
      </c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35">
      <c r="A39">
        <v>38</v>
      </c>
      <c r="B39" t="s">
        <v>43</v>
      </c>
      <c r="C39" t="s">
        <v>44</v>
      </c>
      <c r="D39" s="2" t="e">
        <f>MAX(G39:T39)+(LARGE(G39:T39,2)+(LARGE(G39:T39,3)+(LARGE(G39:T39,4)+(LARGE(G39:T39,5)))))</f>
        <v>#NUM!</v>
      </c>
      <c r="E39" s="9" t="e">
        <f>LARGE(G39:T39,5)</f>
        <v>#NUM!</v>
      </c>
      <c r="F39" s="4">
        <f>COUNT(G39:T39)</f>
        <v>3</v>
      </c>
      <c r="G39" s="2"/>
      <c r="H39" s="2"/>
      <c r="I39" s="9">
        <v>55.69</v>
      </c>
      <c r="J39" s="2">
        <v>59.03</v>
      </c>
      <c r="K39" s="2"/>
      <c r="L39" s="2"/>
      <c r="M39" s="2">
        <v>65.08</v>
      </c>
      <c r="N39" s="2"/>
      <c r="O39" s="2"/>
      <c r="P39" s="2"/>
      <c r="Q39" s="2"/>
      <c r="R39" s="2"/>
      <c r="S39" s="2"/>
      <c r="T39" s="2"/>
    </row>
    <row r="40" spans="1:20" x14ac:dyDescent="0.35">
      <c r="A40">
        <v>39</v>
      </c>
      <c r="B40" t="s">
        <v>55</v>
      </c>
      <c r="C40" t="s">
        <v>42</v>
      </c>
      <c r="D40" s="2" t="e">
        <f>MAX(G40:T40)+(LARGE(G40:T40,2)+(LARGE(G40:T40,3)+(LARGE(G40:T40,4)+(LARGE(G40:T40,5)))))</f>
        <v>#NUM!</v>
      </c>
      <c r="E40" s="9" t="e">
        <f>LARGE(G40:T40,5)</f>
        <v>#NUM!</v>
      </c>
      <c r="F40" s="4">
        <f>COUNT(G40:T40)</f>
        <v>3</v>
      </c>
      <c r="G40" s="2"/>
      <c r="H40" s="2">
        <v>50.13</v>
      </c>
      <c r="I40" s="2"/>
      <c r="J40" s="2"/>
      <c r="K40" s="2">
        <v>47.22</v>
      </c>
      <c r="L40" s="2"/>
      <c r="M40" s="2"/>
      <c r="N40" s="2"/>
      <c r="O40" s="2"/>
      <c r="P40" s="9">
        <v>41.67</v>
      </c>
      <c r="Q40" s="2"/>
      <c r="R40" s="2"/>
      <c r="S40" s="2"/>
      <c r="T40" s="2"/>
    </row>
    <row r="41" spans="1:20" x14ac:dyDescent="0.35">
      <c r="A41">
        <v>40</v>
      </c>
      <c r="B41" t="s">
        <v>67</v>
      </c>
      <c r="C41" t="s">
        <v>31</v>
      </c>
      <c r="D41" s="2" t="e">
        <f>MAX(G41:T41)+(LARGE(G41:T41,2)+(LARGE(G41:T41,3)+(LARGE(G41:T41,4)+(LARGE(G41:T41,5)))))</f>
        <v>#NUM!</v>
      </c>
      <c r="E41" s="9" t="e">
        <f>LARGE(G41:T41,5)</f>
        <v>#NUM!</v>
      </c>
      <c r="F41" s="4">
        <f>COUNT(G41:T41)</f>
        <v>3</v>
      </c>
      <c r="G41" s="2"/>
      <c r="H41" s="2"/>
      <c r="I41" s="2"/>
      <c r="J41" s="2"/>
      <c r="K41" s="2">
        <v>52.29</v>
      </c>
      <c r="L41" s="2"/>
      <c r="M41" s="2"/>
      <c r="N41" s="2"/>
      <c r="O41" s="2">
        <v>45.17</v>
      </c>
      <c r="P41" s="2"/>
      <c r="Q41" s="2"/>
      <c r="R41" s="2"/>
      <c r="S41" s="2"/>
      <c r="T41" s="2">
        <v>46.01</v>
      </c>
    </row>
    <row r="42" spans="1:20" x14ac:dyDescent="0.35">
      <c r="A42">
        <v>41</v>
      </c>
      <c r="B42" t="s">
        <v>125</v>
      </c>
      <c r="C42" t="s">
        <v>126</v>
      </c>
      <c r="D42" s="2" t="e">
        <f>MAX(G42:T42)+(LARGE(G42:T42,2)+(LARGE(G42:T42,3)+(LARGE(G42:T42,4)+(LARGE(G42:T42,5)))))</f>
        <v>#NUM!</v>
      </c>
      <c r="E42" s="9" t="e">
        <f>LARGE(G42:T42,5)</f>
        <v>#NUM!</v>
      </c>
      <c r="F42" s="4">
        <f>COUNT(G42:T42)</f>
        <v>3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>
        <v>55.83</v>
      </c>
      <c r="R42" s="2"/>
      <c r="S42" s="2">
        <v>50</v>
      </c>
      <c r="T42" s="2">
        <v>52.26</v>
      </c>
    </row>
    <row r="43" spans="1:20" x14ac:dyDescent="0.35">
      <c r="A43">
        <v>42</v>
      </c>
      <c r="B43" t="s">
        <v>63</v>
      </c>
      <c r="C43" t="s">
        <v>64</v>
      </c>
      <c r="D43" s="2" t="e">
        <f>MAX(G43:T43)+(LARGE(G43:T43,2)+(LARGE(G43:T43,3)+(LARGE(G43:T43,4)+(LARGE(G43:T43,5)))))</f>
        <v>#NUM!</v>
      </c>
      <c r="E43" s="9" t="e">
        <f>LARGE(G43:T43,5)</f>
        <v>#NUM!</v>
      </c>
      <c r="F43" s="4">
        <f>COUNT(G43:T43)</f>
        <v>3</v>
      </c>
      <c r="G43" s="2"/>
      <c r="H43" s="2"/>
      <c r="I43" s="2">
        <v>57.35</v>
      </c>
      <c r="J43" s="2"/>
      <c r="K43" s="2"/>
      <c r="L43" s="2"/>
      <c r="M43" s="2"/>
      <c r="N43" s="2"/>
      <c r="O43" s="2">
        <v>53.51</v>
      </c>
      <c r="P43" s="2"/>
      <c r="Q43" s="2"/>
      <c r="R43" s="9">
        <v>51.25</v>
      </c>
      <c r="S43" s="2"/>
      <c r="T43" s="2"/>
    </row>
    <row r="44" spans="1:20" x14ac:dyDescent="0.35">
      <c r="A44">
        <v>43</v>
      </c>
      <c r="B44" t="s">
        <v>102</v>
      </c>
      <c r="C44" t="s">
        <v>103</v>
      </c>
      <c r="D44" s="2" t="e">
        <f>MAX(G44:T44)+(LARGE(G44:T44,2)+(LARGE(G44:T44,3)+(LARGE(G44:T44,4)+(LARGE(G44:T44,5)))))</f>
        <v>#NUM!</v>
      </c>
      <c r="E44" s="9" t="e">
        <f>LARGE(G44:T44,5)</f>
        <v>#NUM!</v>
      </c>
      <c r="F44" s="4">
        <f>COUNT(G44:T44)</f>
        <v>3</v>
      </c>
      <c r="G44" s="2"/>
      <c r="H44" s="2"/>
      <c r="I44" s="2"/>
      <c r="J44" s="2"/>
      <c r="K44" s="2"/>
      <c r="L44" s="2"/>
      <c r="M44" s="2"/>
      <c r="N44" s="2"/>
      <c r="O44" s="9">
        <v>51.31</v>
      </c>
      <c r="P44" s="2"/>
      <c r="Q44" s="2">
        <v>51.67</v>
      </c>
      <c r="R44" s="2"/>
      <c r="S44" s="2">
        <v>57.99</v>
      </c>
      <c r="T44" s="2"/>
    </row>
    <row r="45" spans="1:20" x14ac:dyDescent="0.35">
      <c r="A45">
        <v>44</v>
      </c>
      <c r="B45" t="s">
        <v>123</v>
      </c>
      <c r="C45" t="s">
        <v>124</v>
      </c>
      <c r="D45" s="2" t="e">
        <f>MAX(G45:T45)+(LARGE(G45:T45,2)+(LARGE(G45:T45,3)+(LARGE(G45:T45,4)+(LARGE(G45:T45,5)))))</f>
        <v>#NUM!</v>
      </c>
      <c r="E45" s="9" t="e">
        <f>LARGE(G45:T45,5)</f>
        <v>#NUM!</v>
      </c>
      <c r="F45" s="4">
        <f>COUNT(G45:T45)</f>
        <v>3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>
        <v>65.83</v>
      </c>
      <c r="R45" s="2"/>
      <c r="S45" s="2">
        <v>62.85</v>
      </c>
      <c r="T45" s="2">
        <v>39.64</v>
      </c>
    </row>
    <row r="46" spans="1:20" x14ac:dyDescent="0.35">
      <c r="A46">
        <v>45</v>
      </c>
      <c r="B46" t="s">
        <v>58</v>
      </c>
      <c r="C46" t="s">
        <v>59</v>
      </c>
      <c r="D46" s="2" t="e">
        <f>MAX(G46:T46)+(LARGE(G46:T46,2)+(LARGE(G46:T46,3)+(LARGE(G46:T46,4)+(LARGE(G46:T46,5)))))</f>
        <v>#NUM!</v>
      </c>
      <c r="E46" s="9" t="e">
        <f>LARGE(G46:T46,5)</f>
        <v>#NUM!</v>
      </c>
      <c r="F46" s="4">
        <f>COUNT(G46:T46)</f>
        <v>2</v>
      </c>
      <c r="G46" s="2"/>
      <c r="H46" s="2"/>
      <c r="I46" s="2"/>
      <c r="J46" s="2"/>
      <c r="K46" s="2"/>
      <c r="L46" s="2"/>
      <c r="M46" s="2"/>
      <c r="N46" s="2">
        <v>42.36</v>
      </c>
      <c r="O46" s="2">
        <v>51.22</v>
      </c>
      <c r="P46" s="2"/>
      <c r="Q46" s="2"/>
      <c r="R46" s="2"/>
      <c r="S46" s="2"/>
      <c r="T46" s="2"/>
    </row>
    <row r="47" spans="1:20" x14ac:dyDescent="0.35">
      <c r="A47">
        <v>46</v>
      </c>
      <c r="B47" t="s">
        <v>70</v>
      </c>
      <c r="C47" t="s">
        <v>6</v>
      </c>
      <c r="D47" s="2" t="e">
        <f>MAX(G47:T47)+(LARGE(G47:T47,2)+(LARGE(G47:T47,3)+(LARGE(G47:T47,4)+(LARGE(G47:T47,5)))))</f>
        <v>#NUM!</v>
      </c>
      <c r="E47" s="9" t="e">
        <f>LARGE(G47:T47,5)</f>
        <v>#NUM!</v>
      </c>
      <c r="F47" s="4">
        <f>COUNT(G47:T47)</f>
        <v>2</v>
      </c>
      <c r="G47" s="2"/>
      <c r="H47" s="2"/>
      <c r="I47" s="2"/>
      <c r="J47" s="2">
        <v>48.96</v>
      </c>
      <c r="K47" s="2"/>
      <c r="L47" s="2"/>
      <c r="M47" s="2"/>
      <c r="N47" s="2">
        <v>45.83</v>
      </c>
      <c r="O47" s="2"/>
      <c r="P47" s="2"/>
      <c r="Q47" s="2"/>
      <c r="R47" s="2"/>
      <c r="S47" s="2"/>
      <c r="T47" s="2"/>
    </row>
    <row r="48" spans="1:20" x14ac:dyDescent="0.35">
      <c r="A48">
        <v>47</v>
      </c>
      <c r="B48" t="s">
        <v>71</v>
      </c>
      <c r="C48" t="s">
        <v>72</v>
      </c>
      <c r="D48" s="2" t="e">
        <f>MAX(G48:T48)+(LARGE(G48:T48,2)+(LARGE(G48:T48,3)+(LARGE(G48:T48,4)+(LARGE(G48:T48,5)))))</f>
        <v>#NUM!</v>
      </c>
      <c r="E48" s="9" t="e">
        <f>LARGE(G48:T48,5)</f>
        <v>#NUM!</v>
      </c>
      <c r="F48" s="4">
        <f>COUNT(G48:T48)</f>
        <v>2</v>
      </c>
      <c r="G48" s="2"/>
      <c r="H48" s="2"/>
      <c r="I48" s="2"/>
      <c r="J48" s="2"/>
      <c r="K48" s="2">
        <v>49.65</v>
      </c>
      <c r="L48" s="2">
        <v>45</v>
      </c>
      <c r="M48" s="2"/>
      <c r="N48" s="2"/>
      <c r="O48" s="2"/>
      <c r="P48" s="2"/>
      <c r="Q48" s="2"/>
      <c r="R48" s="2"/>
      <c r="S48" s="2"/>
      <c r="T48" s="2"/>
    </row>
    <row r="49" spans="1:20" x14ac:dyDescent="0.35">
      <c r="A49">
        <v>48</v>
      </c>
      <c r="B49" t="s">
        <v>104</v>
      </c>
      <c r="C49" t="s">
        <v>105</v>
      </c>
      <c r="D49" s="2" t="e">
        <f>MAX(G49:T49)+(LARGE(G49:T49,2)+(LARGE(G49:T49,3)+(LARGE(G49:T49,4)+(LARGE(G49:T49,5)))))</f>
        <v>#NUM!</v>
      </c>
      <c r="E49" s="9" t="e">
        <f>LARGE(G49:T49,5)</f>
        <v>#NUM!</v>
      </c>
      <c r="F49" s="4">
        <f>COUNT(G49:T49)</f>
        <v>2</v>
      </c>
      <c r="G49" s="2"/>
      <c r="H49" s="2"/>
      <c r="I49" s="2"/>
      <c r="J49" s="2"/>
      <c r="K49" s="2"/>
      <c r="L49" s="2"/>
      <c r="M49" s="2"/>
      <c r="N49" s="2">
        <v>49.86</v>
      </c>
      <c r="O49" s="2"/>
      <c r="P49" s="2"/>
      <c r="Q49" s="2"/>
      <c r="R49" s="2"/>
      <c r="S49" s="2"/>
      <c r="T49" s="2">
        <v>71.349999999999994</v>
      </c>
    </row>
    <row r="50" spans="1:20" x14ac:dyDescent="0.35">
      <c r="A50">
        <v>49</v>
      </c>
      <c r="B50" t="s">
        <v>134</v>
      </c>
      <c r="C50" t="s">
        <v>135</v>
      </c>
      <c r="D50" s="2" t="e">
        <f>MAX(G50:T50)+(LARGE(G50:T50,2)+(LARGE(G50:T50,3)+(LARGE(G50:T50,4)+(LARGE(G50:T50,5)))))</f>
        <v>#NUM!</v>
      </c>
      <c r="E50" s="9" t="e">
        <f>LARGE(G50:T50,5)</f>
        <v>#NUM!</v>
      </c>
      <c r="F50" s="4">
        <f>COUNT(G50:T50)</f>
        <v>2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2">
        <v>43.33</v>
      </c>
      <c r="S50" s="2"/>
      <c r="T50" s="2">
        <v>46.82</v>
      </c>
    </row>
    <row r="51" spans="1:20" x14ac:dyDescent="0.35">
      <c r="A51">
        <v>50</v>
      </c>
      <c r="B51" t="s">
        <v>119</v>
      </c>
      <c r="C51" t="s">
        <v>120</v>
      </c>
      <c r="D51" s="2" t="e">
        <f>MAX(G51:T51)+(LARGE(G51:T51,2)+(LARGE(G51:T51,3)+(LARGE(G51:T51,4)+(LARGE(G51:T51,5)))))</f>
        <v>#NUM!</v>
      </c>
      <c r="E51" s="9" t="e">
        <f>LARGE(G51:T51,5)</f>
        <v>#NUM!</v>
      </c>
      <c r="F51" s="4">
        <f>COUNT(G51:T51)</f>
        <v>2</v>
      </c>
      <c r="G51" s="2"/>
      <c r="H51" s="2"/>
      <c r="I51" s="2">
        <v>31.86</v>
      </c>
      <c r="J51" s="2"/>
      <c r="K51" s="2"/>
      <c r="L51" s="2"/>
      <c r="M51" s="2"/>
      <c r="N51" s="2"/>
      <c r="O51" s="2"/>
      <c r="P51" s="2"/>
      <c r="Q51" s="2"/>
      <c r="R51" s="2"/>
      <c r="S51" s="2">
        <v>48.61</v>
      </c>
      <c r="T51" s="2"/>
    </row>
    <row r="52" spans="1:20" x14ac:dyDescent="0.35">
      <c r="A52">
        <v>51</v>
      </c>
      <c r="B52" t="s">
        <v>68</v>
      </c>
      <c r="C52" t="s">
        <v>69</v>
      </c>
      <c r="D52" s="2" t="e">
        <f>MAX(G52:T52)+(LARGE(G52:T52,2)+(LARGE(G52:T52,3)+(LARGE(G52:T52,4)+(LARGE(G52:T52,5)))))</f>
        <v>#NUM!</v>
      </c>
      <c r="E52" s="9" t="e">
        <f>LARGE(G52:T52,5)</f>
        <v>#NUM!</v>
      </c>
      <c r="F52" s="4">
        <f>COUNT(G52:T52)</f>
        <v>2</v>
      </c>
      <c r="G52" s="2">
        <v>51.94</v>
      </c>
      <c r="H52" s="2"/>
      <c r="I52" s="2"/>
      <c r="J52" s="2">
        <v>43.4</v>
      </c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35">
      <c r="A53">
        <v>52</v>
      </c>
      <c r="B53" t="s">
        <v>52</v>
      </c>
      <c r="C53" t="s">
        <v>31</v>
      </c>
      <c r="D53" s="2" t="e">
        <f>MAX(G53:T53)+(LARGE(G53:T53,2)+(LARGE(G53:T53,3)+(LARGE(G53:T53,4)+(LARGE(G53:T53,5)))))</f>
        <v>#NUM!</v>
      </c>
      <c r="E53" s="9" t="e">
        <f>LARGE(G53:T53,5)</f>
        <v>#NUM!</v>
      </c>
      <c r="F53" s="4">
        <f>COUNT(G53:T53)</f>
        <v>2</v>
      </c>
      <c r="G53" s="2"/>
      <c r="H53" s="2">
        <v>60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>
        <v>38.54</v>
      </c>
      <c r="T53" s="2"/>
    </row>
    <row r="54" spans="1:20" x14ac:dyDescent="0.35">
      <c r="A54">
        <v>53</v>
      </c>
      <c r="B54" t="s">
        <v>92</v>
      </c>
      <c r="C54" t="s">
        <v>93</v>
      </c>
      <c r="D54" s="2" t="e">
        <f>MAX(G54:T54)+(LARGE(G54:T54,2)+(LARGE(G54:T54,3)+(LARGE(G54:T54,4)+(LARGE(G54:T54,5)))))</f>
        <v>#NUM!</v>
      </c>
      <c r="E54" s="9" t="e">
        <f>LARGE(G54:T54,5)</f>
        <v>#NUM!</v>
      </c>
      <c r="F54" s="4">
        <f>COUNT(G54:T54)</f>
        <v>2</v>
      </c>
      <c r="G54" s="2"/>
      <c r="H54" s="2"/>
      <c r="I54" s="2">
        <v>57.35</v>
      </c>
      <c r="J54" s="2"/>
      <c r="K54" s="2"/>
      <c r="L54" s="2"/>
      <c r="M54" s="2"/>
      <c r="N54" s="2"/>
      <c r="O54" s="2"/>
      <c r="P54" s="2"/>
      <c r="Q54" s="2">
        <v>53.75</v>
      </c>
      <c r="R54" s="2"/>
      <c r="S54" s="2"/>
      <c r="T54" s="2"/>
    </row>
    <row r="55" spans="1:20" x14ac:dyDescent="0.35">
      <c r="A55">
        <v>54</v>
      </c>
      <c r="B55" t="s">
        <v>112</v>
      </c>
      <c r="C55" t="s">
        <v>113</v>
      </c>
      <c r="D55" s="2" t="e">
        <f>MAX(G55:T55)+(LARGE(G55:T55,2)+(LARGE(G55:T55,3)+(LARGE(G55:T55,4)+(LARGE(G55:T55,5)))))</f>
        <v>#NUM!</v>
      </c>
      <c r="E55" s="9" t="e">
        <f>LARGE(G55:T55,5)</f>
        <v>#NUM!</v>
      </c>
      <c r="F55" s="4">
        <f>COUNT(G55:T55)</f>
        <v>1</v>
      </c>
      <c r="G55" s="2"/>
      <c r="H55" s="2"/>
      <c r="I55" s="2"/>
      <c r="J55" s="2"/>
      <c r="K55" s="2">
        <v>46.39</v>
      </c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35">
      <c r="A56">
        <v>55</v>
      </c>
      <c r="B56" t="s">
        <v>121</v>
      </c>
      <c r="C56" t="s">
        <v>122</v>
      </c>
      <c r="D56" s="2" t="e">
        <f>MAX(G56:T56)+(LARGE(G56:T56,2)+(LARGE(G56:T56,3)+(LARGE(G56:T56,4)+(LARGE(G56:T56,5)))))</f>
        <v>#NUM!</v>
      </c>
      <c r="E56" s="9" t="e">
        <f>LARGE(G56:T56,5)</f>
        <v>#NUM!</v>
      </c>
      <c r="F56" s="4">
        <f>COUNT(G56:T56)</f>
        <v>1</v>
      </c>
      <c r="G56" s="2"/>
      <c r="H56" s="2"/>
      <c r="I56" s="2"/>
      <c r="J56" s="2"/>
      <c r="K56" s="2"/>
      <c r="L56" s="2"/>
      <c r="M56" s="2"/>
      <c r="N56" s="2"/>
      <c r="O56" s="2"/>
      <c r="P56" s="2">
        <v>40.630000000000003</v>
      </c>
      <c r="Q56" s="2"/>
      <c r="R56" s="2"/>
      <c r="S56" s="2"/>
      <c r="T56" s="2"/>
    </row>
    <row r="57" spans="1:20" x14ac:dyDescent="0.35">
      <c r="A57">
        <v>56</v>
      </c>
      <c r="B57" t="s">
        <v>41</v>
      </c>
      <c r="C57" t="s">
        <v>79</v>
      </c>
      <c r="D57" s="2" t="e">
        <f>MAX(G57:T57)+(LARGE(G57:T57,2)+(LARGE(G57:T57,3)+(LARGE(G57:T57,4)+(LARGE(G57:T57,5)))))</f>
        <v>#NUM!</v>
      </c>
      <c r="E57" s="9" t="e">
        <f>LARGE(G57:T57,5)</f>
        <v>#NUM!</v>
      </c>
      <c r="F57" s="4">
        <f>COUNT(G57:T57)</f>
        <v>1</v>
      </c>
      <c r="G57" s="2"/>
      <c r="H57" s="2"/>
      <c r="I57" s="2"/>
      <c r="J57" s="2"/>
      <c r="K57" s="2"/>
      <c r="L57" s="2"/>
      <c r="M57" s="2"/>
      <c r="N57" s="2">
        <v>61.9</v>
      </c>
      <c r="O57" s="2"/>
      <c r="P57" s="2"/>
      <c r="Q57" s="2"/>
      <c r="R57" s="2"/>
      <c r="S57" s="2"/>
      <c r="T57" s="2"/>
    </row>
    <row r="58" spans="1:20" x14ac:dyDescent="0.35">
      <c r="A58">
        <v>57</v>
      </c>
      <c r="B58" t="s">
        <v>41</v>
      </c>
      <c r="C58" t="s">
        <v>83</v>
      </c>
      <c r="D58" s="2" t="e">
        <f>MAX(G58:T58)+(LARGE(G58:T58,2)+(LARGE(G58:T58,3)+(LARGE(G58:T58,4)+(LARGE(G58:T58,5)))))</f>
        <v>#NUM!</v>
      </c>
      <c r="E58" s="9" t="e">
        <f>LARGE(G58:T58,5)</f>
        <v>#NUM!</v>
      </c>
      <c r="F58" s="4">
        <f>COUNT(G58:T58)</f>
        <v>1</v>
      </c>
      <c r="G58" s="2"/>
      <c r="H58" s="2">
        <v>51.25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35">
      <c r="A59">
        <v>58</v>
      </c>
      <c r="B59" t="s">
        <v>139</v>
      </c>
      <c r="C59" t="s">
        <v>140</v>
      </c>
      <c r="D59" s="2" t="e">
        <f>MAX(G59:T59)+(LARGE(G59:T59,2)+(LARGE(G59:T59,3)+(LARGE(G59:T59,4)+(LARGE(G59:T59,5)))))</f>
        <v>#NUM!</v>
      </c>
      <c r="E59" s="9" t="e">
        <f>LARGE(G59:T59,5)</f>
        <v>#NUM!</v>
      </c>
      <c r="F59" s="4">
        <f>COUNT(G59:T59)</f>
        <v>1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6"/>
      <c r="T59" s="6">
        <v>52.71</v>
      </c>
    </row>
    <row r="60" spans="1:20" x14ac:dyDescent="0.35">
      <c r="A60">
        <v>59</v>
      </c>
      <c r="B60" t="s">
        <v>99</v>
      </c>
      <c r="C60" t="s">
        <v>38</v>
      </c>
      <c r="D60" s="2" t="e">
        <f>MAX(G60:T60)+(LARGE(G60:T60,2)+(LARGE(G60:T60,3)+(LARGE(G60:T60,4)+(LARGE(G60:T60,5)))))</f>
        <v>#NUM!</v>
      </c>
      <c r="E60" s="9" t="e">
        <f>LARGE(G60:T60,5)</f>
        <v>#NUM!</v>
      </c>
      <c r="F60" s="4">
        <f>COUNT(G60:T60)</f>
        <v>1</v>
      </c>
      <c r="G60" s="2"/>
      <c r="H60" s="2"/>
      <c r="I60" s="2"/>
      <c r="J60" s="2"/>
      <c r="K60" s="2">
        <v>54.03</v>
      </c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35">
      <c r="A61">
        <v>60</v>
      </c>
      <c r="B61" t="s">
        <v>106</v>
      </c>
      <c r="C61" t="s">
        <v>107</v>
      </c>
      <c r="D61" s="2" t="e">
        <f>MAX(G61:T61)+(LARGE(G61:T61,2)+(LARGE(G61:T61,3)+(LARGE(G61:T61,4)+(LARGE(G61:T61,5)))))</f>
        <v>#NUM!</v>
      </c>
      <c r="E61" s="9" t="e">
        <f>LARGE(G61:T61,5)</f>
        <v>#NUM!</v>
      </c>
      <c r="F61" s="4">
        <f>COUNT(G61:T61)</f>
        <v>1</v>
      </c>
      <c r="G61" s="2"/>
      <c r="H61" s="2"/>
      <c r="I61" s="2"/>
      <c r="J61" s="2"/>
      <c r="K61" s="2"/>
      <c r="L61" s="2"/>
      <c r="M61" s="2"/>
      <c r="N61" s="2">
        <v>49.86</v>
      </c>
      <c r="O61" s="2"/>
      <c r="P61" s="2"/>
      <c r="Q61" s="2"/>
      <c r="R61" s="2"/>
      <c r="S61" s="2"/>
      <c r="T61" s="2"/>
    </row>
    <row r="62" spans="1:20" x14ac:dyDescent="0.35">
      <c r="A62">
        <v>61</v>
      </c>
      <c r="B62" t="s">
        <v>86</v>
      </c>
      <c r="C62" t="s">
        <v>87</v>
      </c>
      <c r="D62" s="2" t="e">
        <f>MAX(G62:T62)+(LARGE(G62:T62,2)+(LARGE(G62:T62,3)+(LARGE(G62:T62,4)+(LARGE(G62:T62,5)))))</f>
        <v>#NUM!</v>
      </c>
      <c r="E62" s="9" t="e">
        <f>LARGE(G62:T62,5)</f>
        <v>#NUM!</v>
      </c>
      <c r="F62" s="4">
        <f>COUNT(G62:T62)</f>
        <v>1</v>
      </c>
      <c r="G62" s="2"/>
      <c r="H62" s="2"/>
      <c r="I62" s="2"/>
      <c r="J62" s="2"/>
      <c r="K62" s="2"/>
      <c r="L62" s="2"/>
      <c r="M62" s="2"/>
      <c r="N62" s="2">
        <v>58.54</v>
      </c>
      <c r="O62" s="2"/>
      <c r="P62" s="2"/>
      <c r="Q62" s="2"/>
      <c r="R62" s="2"/>
      <c r="S62" s="2"/>
      <c r="T62" s="2"/>
    </row>
    <row r="63" spans="1:20" x14ac:dyDescent="0.35">
      <c r="A63">
        <v>62</v>
      </c>
      <c r="B63" t="s">
        <v>14</v>
      </c>
      <c r="C63" t="s">
        <v>138</v>
      </c>
      <c r="D63" s="2" t="e">
        <f>MAX(G63:T63)+(LARGE(G63:T63,2)+(LARGE(G63:T63,3)+(LARGE(G63:T63,4)+(LARGE(G63:T63,5)))))</f>
        <v>#NUM!</v>
      </c>
      <c r="E63" s="9" t="e">
        <f>LARGE(G63:T63,5)</f>
        <v>#NUM!</v>
      </c>
      <c r="F63" s="4">
        <f>COUNT(G63:T63)</f>
        <v>1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6"/>
      <c r="T63" s="6">
        <v>46.82</v>
      </c>
    </row>
    <row r="64" spans="1:20" x14ac:dyDescent="0.35">
      <c r="A64">
        <v>63</v>
      </c>
      <c r="B64" t="s">
        <v>94</v>
      </c>
      <c r="C64" t="s">
        <v>95</v>
      </c>
      <c r="D64" s="2" t="e">
        <f>MAX(G64:T64)+(LARGE(G64:T64,2)+(LARGE(G64:T64,3)+(LARGE(G64:T64,4)+(LARGE(G64:T64,5)))))</f>
        <v>#NUM!</v>
      </c>
      <c r="E64" s="9" t="e">
        <f>LARGE(G64:T64,5)</f>
        <v>#NUM!</v>
      </c>
      <c r="F64" s="4">
        <f>COUNT(G64:T64)</f>
        <v>1</v>
      </c>
      <c r="G64" s="2"/>
      <c r="H64" s="2"/>
      <c r="I64" s="2"/>
      <c r="J64" s="2"/>
      <c r="K64" s="2"/>
      <c r="L64" s="2"/>
      <c r="M64" s="2">
        <v>56.81</v>
      </c>
      <c r="N64" s="2"/>
      <c r="O64" s="2"/>
      <c r="P64" s="2"/>
      <c r="Q64" s="2"/>
      <c r="R64" s="2"/>
      <c r="S64" s="2"/>
      <c r="T64" s="2"/>
    </row>
    <row r="65" spans="1:20" x14ac:dyDescent="0.35">
      <c r="A65">
        <v>64</v>
      </c>
      <c r="B65" t="s">
        <v>88</v>
      </c>
      <c r="C65" t="s">
        <v>89</v>
      </c>
      <c r="D65" s="2" t="e">
        <f>MAX(G65:T65)+(LARGE(G65:T65,2)+(LARGE(G65:T65,3)+(LARGE(G65:T65,4)+(LARGE(G65:T65,5)))))</f>
        <v>#NUM!</v>
      </c>
      <c r="E65" s="9" t="e">
        <f>LARGE(G65:T65,5)</f>
        <v>#NUM!</v>
      </c>
      <c r="F65" s="4">
        <f>COUNT(G65:T65)</f>
        <v>1</v>
      </c>
      <c r="G65" s="2"/>
      <c r="H65" s="2"/>
      <c r="I65" s="2"/>
      <c r="J65" s="2"/>
      <c r="K65" s="2">
        <v>58.33</v>
      </c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35">
      <c r="A66">
        <v>65</v>
      </c>
      <c r="B66" t="s">
        <v>129</v>
      </c>
      <c r="C66" t="s">
        <v>130</v>
      </c>
      <c r="D66" s="2" t="e">
        <f>MAX(G66:T66)+(LARGE(G66:T66,2)+(LARGE(G66:T66,3)+(LARGE(G66:T66,4)+(LARGE(G66:T66,5)))))</f>
        <v>#NUM!</v>
      </c>
      <c r="E66" s="9" t="e">
        <f>LARGE(G66:T66,5)</f>
        <v>#NUM!</v>
      </c>
      <c r="F66" s="4">
        <f>COUNT(G66:T66)</f>
        <v>1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>
        <v>55</v>
      </c>
      <c r="S66" s="2"/>
      <c r="T66" s="2"/>
    </row>
    <row r="67" spans="1:20" x14ac:dyDescent="0.35">
      <c r="A67">
        <v>66</v>
      </c>
      <c r="B67" t="s">
        <v>4</v>
      </c>
      <c r="C67" t="s">
        <v>97</v>
      </c>
      <c r="D67" s="2" t="e">
        <f>MAX(G67:T67)+(LARGE(G67:T67,2)+(LARGE(G67:T67,3)+(LARGE(G67:T67,4)+(LARGE(G67:T67,5)))))</f>
        <v>#NUM!</v>
      </c>
      <c r="E67" s="9" t="e">
        <f>LARGE(G67:T67,5)</f>
        <v>#NUM!</v>
      </c>
      <c r="F67" s="4">
        <f>COUNT(G67:T67)</f>
        <v>1</v>
      </c>
      <c r="G67" s="2"/>
      <c r="H67" s="2"/>
      <c r="I67" s="2"/>
      <c r="J67" s="2"/>
      <c r="K67" s="2"/>
      <c r="L67" s="2">
        <v>54.17</v>
      </c>
      <c r="M67" s="2"/>
      <c r="N67" s="2"/>
      <c r="O67" s="2"/>
      <c r="P67" s="2"/>
      <c r="Q67" s="2"/>
      <c r="R67" s="2"/>
      <c r="S67" s="2"/>
      <c r="T67" s="2"/>
    </row>
    <row r="68" spans="1:20" x14ac:dyDescent="0.35">
      <c r="A68">
        <v>67</v>
      </c>
      <c r="B68" t="s">
        <v>4</v>
      </c>
      <c r="C68" t="s">
        <v>98</v>
      </c>
      <c r="D68" s="2" t="e">
        <f>MAX(G68:T68)+(LARGE(G68:T68,2)+(LARGE(G68:T68,3)+(LARGE(G68:T68,4)+(LARGE(G68:T68,5)))))</f>
        <v>#NUM!</v>
      </c>
      <c r="E68" s="9" t="e">
        <f>LARGE(G68:T68,5)</f>
        <v>#NUM!</v>
      </c>
      <c r="F68" s="4">
        <f>COUNT(G68:T68)</f>
        <v>1</v>
      </c>
      <c r="G68" s="2"/>
      <c r="H68" s="2"/>
      <c r="I68" s="2"/>
      <c r="J68" s="2"/>
      <c r="K68" s="2"/>
      <c r="L68" s="2">
        <v>54.17</v>
      </c>
      <c r="M68" s="2"/>
      <c r="N68" s="2"/>
      <c r="O68" s="2"/>
      <c r="P68" s="2"/>
      <c r="Q68" s="2"/>
      <c r="R68" s="2"/>
      <c r="S68" s="2"/>
      <c r="T68" s="2"/>
    </row>
    <row r="69" spans="1:20" x14ac:dyDescent="0.35">
      <c r="A69">
        <v>68</v>
      </c>
      <c r="B69" t="s">
        <v>84</v>
      </c>
      <c r="C69" t="s">
        <v>85</v>
      </c>
      <c r="D69" s="2" t="e">
        <f>MAX(G69:T69)+(LARGE(G69:T69,2)+(LARGE(G69:T69,3)+(LARGE(G69:T69,4)+(LARGE(G69:T69,5)))))</f>
        <v>#NUM!</v>
      </c>
      <c r="E69" s="9" t="e">
        <f>LARGE(G69:T69,5)</f>
        <v>#NUM!</v>
      </c>
      <c r="F69" s="4">
        <f>COUNT(G69:T69)</f>
        <v>1</v>
      </c>
      <c r="G69" s="2"/>
      <c r="H69" s="2"/>
      <c r="I69" s="2"/>
      <c r="J69" s="2"/>
      <c r="K69" s="2"/>
      <c r="L69" s="2"/>
      <c r="M69" s="2"/>
      <c r="N69" s="2"/>
      <c r="O69" s="2">
        <v>58.72</v>
      </c>
      <c r="P69" s="2"/>
      <c r="Q69" s="2"/>
      <c r="R69" s="2"/>
      <c r="S69" s="2"/>
      <c r="T69" s="2"/>
    </row>
    <row r="70" spans="1:20" x14ac:dyDescent="0.35">
      <c r="A70">
        <v>69</v>
      </c>
      <c r="B70" t="s">
        <v>136</v>
      </c>
      <c r="C70" t="s">
        <v>137</v>
      </c>
      <c r="D70" s="2" t="e">
        <f>MAX(G70:T70)+(LARGE(G70:T70,2)+(LARGE(G70:T70,3)+(LARGE(G70:T70,4)+(LARGE(G70:T70,5)))))</f>
        <v>#NUM!</v>
      </c>
      <c r="E70" s="9" t="e">
        <f>LARGE(G70:T70,5)</f>
        <v>#NUM!</v>
      </c>
      <c r="F70" s="4">
        <f>COUNT(G70:T70)</f>
        <v>1</v>
      </c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>
        <v>62.85</v>
      </c>
      <c r="T70" s="2"/>
    </row>
    <row r="71" spans="1:20" x14ac:dyDescent="0.35">
      <c r="A71">
        <v>70</v>
      </c>
      <c r="B71" t="s">
        <v>82</v>
      </c>
      <c r="C71" t="s">
        <v>83</v>
      </c>
      <c r="D71" s="2" t="e">
        <f>MAX(G71:T71)+(LARGE(G71:T71,2)+(LARGE(G71:T71,3)+(LARGE(G71:T71,4)+(LARGE(G71:T71,5)))))</f>
        <v>#NUM!</v>
      </c>
      <c r="E71" s="9" t="e">
        <f>LARGE(G71:T71,5)</f>
        <v>#NUM!</v>
      </c>
      <c r="F71" s="4">
        <f>COUNT(G71:T71)</f>
        <v>1</v>
      </c>
      <c r="G71" s="2"/>
      <c r="H71" s="2"/>
      <c r="I71" s="2">
        <v>58.82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35">
      <c r="A72">
        <v>71</v>
      </c>
      <c r="B72" t="s">
        <v>131</v>
      </c>
      <c r="C72" t="s">
        <v>132</v>
      </c>
      <c r="D72" s="2" t="e">
        <f>MAX(G72:T72)+(LARGE(G72:T72,2)+(LARGE(G72:T72,3)+(LARGE(G72:T72,4)+(LARGE(G72:T72,5)))))</f>
        <v>#NUM!</v>
      </c>
      <c r="E72" s="9" t="e">
        <f>LARGE(G72:T72,5)</f>
        <v>#NUM!</v>
      </c>
      <c r="F72" s="4">
        <f>COUNT(G72:T72)</f>
        <v>1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>
        <v>52.08</v>
      </c>
      <c r="S72" s="2"/>
      <c r="T72" s="2"/>
    </row>
    <row r="73" spans="1:20" x14ac:dyDescent="0.35">
      <c r="A73">
        <v>72</v>
      </c>
      <c r="B73" t="s">
        <v>77</v>
      </c>
      <c r="C73" t="s">
        <v>42</v>
      </c>
      <c r="D73" s="2" t="e">
        <f>MAX(G73:T73)+(LARGE(G73:T73,2)+(LARGE(G73:T73,3)+(LARGE(G73:T73,4)+(LARGE(G73:T73,5)))))</f>
        <v>#NUM!</v>
      </c>
      <c r="E73" s="9" t="e">
        <f>LARGE(G73:T73,5)</f>
        <v>#NUM!</v>
      </c>
      <c r="F73" s="4">
        <f>COUNT(G73:T73)</f>
        <v>1</v>
      </c>
      <c r="G73" s="2"/>
      <c r="H73" s="2"/>
      <c r="I73" s="2"/>
      <c r="J73" s="2"/>
      <c r="K73" s="2"/>
      <c r="L73" s="2"/>
      <c r="M73" s="2"/>
      <c r="N73" s="2"/>
      <c r="O73" s="2">
        <v>64.650000000000006</v>
      </c>
      <c r="P73" s="2"/>
      <c r="Q73" s="2"/>
      <c r="R73" s="2"/>
      <c r="S73" s="2"/>
      <c r="T73" s="2"/>
    </row>
    <row r="74" spans="1:20" x14ac:dyDescent="0.35">
      <c r="A74">
        <v>73</v>
      </c>
      <c r="B74" t="s">
        <v>77</v>
      </c>
      <c r="C74" t="s">
        <v>78</v>
      </c>
      <c r="D74" s="2" t="e">
        <f>MAX(G74:T74)+(LARGE(G74:T74,2)+(LARGE(G74:T74,3)+(LARGE(G74:T74,4)+(LARGE(G74:T74,5)))))</f>
        <v>#NUM!</v>
      </c>
      <c r="E74" s="9" t="e">
        <f>LARGE(G74:T74,5)</f>
        <v>#NUM!</v>
      </c>
      <c r="F74" s="4">
        <f>COUNT(G74:T74)</f>
        <v>1</v>
      </c>
      <c r="G74" s="2"/>
      <c r="H74" s="2"/>
      <c r="I74" s="2"/>
      <c r="J74" s="2"/>
      <c r="K74" s="2"/>
      <c r="L74" s="2"/>
      <c r="M74" s="2"/>
      <c r="N74" s="2"/>
      <c r="O74" s="2">
        <v>64.650000000000006</v>
      </c>
      <c r="P74" s="2"/>
      <c r="Q74" s="2"/>
      <c r="R74" s="2"/>
      <c r="S74" s="2"/>
      <c r="T74" s="2"/>
    </row>
    <row r="75" spans="1:20" x14ac:dyDescent="0.35">
      <c r="A75">
        <v>74</v>
      </c>
      <c r="B75" t="s">
        <v>111</v>
      </c>
      <c r="C75" t="s">
        <v>20</v>
      </c>
      <c r="D75" s="2" t="e">
        <f>MAX(G75:T75)+(LARGE(G75:T75,2)+(LARGE(G75:T75,3)+(LARGE(G75:T75,4)+(LARGE(G75:T75,5)))))</f>
        <v>#NUM!</v>
      </c>
      <c r="E75" s="9" t="e">
        <f>LARGE(G75:T75,5)</f>
        <v>#NUM!</v>
      </c>
      <c r="F75" s="4">
        <f>COUNT(G75:T75)</f>
        <v>1</v>
      </c>
      <c r="G75" s="2"/>
      <c r="H75" s="2"/>
      <c r="I75" s="2"/>
      <c r="J75" s="2"/>
      <c r="K75" s="2">
        <v>48.82</v>
      </c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35">
      <c r="A76">
        <v>75</v>
      </c>
      <c r="B76" t="s">
        <v>73</v>
      </c>
      <c r="C76" t="s">
        <v>74</v>
      </c>
      <c r="D76" s="2" t="e">
        <f>MAX(G76:T76)+(LARGE(G76:T76,2)+(LARGE(G76:T76,3)+(LARGE(G76:T76,4)+(LARGE(G76:T76,5)))))</f>
        <v>#NUM!</v>
      </c>
      <c r="E76" s="9" t="e">
        <f>LARGE(G76:T76,5)</f>
        <v>#NUM!</v>
      </c>
      <c r="F76" s="4">
        <f>COUNT(G76:T76)</f>
        <v>1</v>
      </c>
      <c r="G76" s="2"/>
      <c r="H76" s="2"/>
      <c r="I76" s="2"/>
      <c r="J76" s="2"/>
      <c r="K76" s="2"/>
      <c r="L76" s="2"/>
      <c r="M76" s="2">
        <v>66.67</v>
      </c>
      <c r="N76" s="2"/>
      <c r="O76" s="2"/>
      <c r="P76" s="2"/>
      <c r="Q76" s="2"/>
      <c r="R76" s="2"/>
      <c r="S76" s="2"/>
      <c r="T76" s="2"/>
    </row>
    <row r="77" spans="1:20" x14ac:dyDescent="0.35">
      <c r="A77">
        <v>76</v>
      </c>
      <c r="B77" t="s">
        <v>116</v>
      </c>
      <c r="C77" t="s">
        <v>117</v>
      </c>
      <c r="D77" s="2" t="e">
        <f>MAX(G77:T77)+(LARGE(G77:T77,2)+(LARGE(G77:T77,3)+(LARGE(G77:T77,4)+(LARGE(G77:T77,5)))))</f>
        <v>#NUM!</v>
      </c>
      <c r="E77" s="9" t="e">
        <f>LARGE(G77:T77,5)</f>
        <v>#NUM!</v>
      </c>
      <c r="F77" s="4">
        <f>COUNT(G77:T77)</f>
        <v>1</v>
      </c>
      <c r="G77" s="2"/>
      <c r="H77" s="2"/>
      <c r="I77" s="2"/>
      <c r="J77" s="2">
        <v>41.67</v>
      </c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35">
      <c r="A78">
        <v>77</v>
      </c>
      <c r="B78" t="s">
        <v>90</v>
      </c>
      <c r="C78" t="s">
        <v>91</v>
      </c>
      <c r="D78" s="2" t="e">
        <f>MAX(G78:T78)+(LARGE(G78:T78,2)+(LARGE(G78:T78,3)+(LARGE(G78:T78,4)+(LARGE(G78:T78,5)))))</f>
        <v>#NUM!</v>
      </c>
      <c r="E78" s="9" t="e">
        <f>LARGE(G78:T78,5)</f>
        <v>#NUM!</v>
      </c>
      <c r="F78" s="4">
        <f>COUNT(G78:T78)</f>
        <v>1</v>
      </c>
      <c r="G78" s="2"/>
      <c r="H78" s="2">
        <v>57.68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35">
      <c r="A79">
        <v>78</v>
      </c>
      <c r="B79" t="s">
        <v>80</v>
      </c>
      <c r="C79" t="s">
        <v>81</v>
      </c>
      <c r="D79" s="2" t="e">
        <f>MAX(G79:T79)+(LARGE(G79:T79,2)+(LARGE(G79:T79,3)+(LARGE(G79:T79,4)+(LARGE(G79:T79,5)))))</f>
        <v>#NUM!</v>
      </c>
      <c r="E79" s="9" t="e">
        <f>LARGE(G79:T79,5)</f>
        <v>#NUM!</v>
      </c>
      <c r="F79" s="4">
        <f>COUNT(G79:T79)</f>
        <v>1</v>
      </c>
      <c r="G79" s="2"/>
      <c r="H79" s="2"/>
      <c r="I79" s="2"/>
      <c r="J79" s="2"/>
      <c r="K79" s="2"/>
      <c r="L79" s="2"/>
      <c r="M79" s="2"/>
      <c r="N79" s="2"/>
      <c r="O79" s="2">
        <v>58.85</v>
      </c>
      <c r="P79" s="2"/>
      <c r="Q79" s="2"/>
      <c r="R79" s="2"/>
      <c r="S79" s="2"/>
      <c r="T79" s="2"/>
    </row>
    <row r="80" spans="1:20" x14ac:dyDescent="0.35">
      <c r="A80">
        <v>79</v>
      </c>
      <c r="B80" t="s">
        <v>118</v>
      </c>
      <c r="C80" t="s">
        <v>40</v>
      </c>
      <c r="D80" s="2" t="e">
        <f>MAX(G80:T80)+(LARGE(G80:T80,2)+(LARGE(G80:T80,3)+(LARGE(G80:T80,4)+(LARGE(G80:T80,5)))))</f>
        <v>#NUM!</v>
      </c>
      <c r="E80" s="9" t="e">
        <f>LARGE(G80:T80,5)</f>
        <v>#NUM!</v>
      </c>
      <c r="F80" s="4">
        <f>COUNT(G80:T80)</f>
        <v>1</v>
      </c>
      <c r="G80" s="2"/>
      <c r="H80" s="2"/>
      <c r="I80" s="2"/>
      <c r="J80" s="2"/>
      <c r="K80" s="2"/>
      <c r="L80" s="2"/>
      <c r="M80" s="2"/>
      <c r="N80" s="2">
        <v>37.36</v>
      </c>
      <c r="O80" s="2"/>
      <c r="P80" s="2"/>
      <c r="Q80" s="2"/>
      <c r="R80" s="2"/>
      <c r="S80" s="2"/>
      <c r="T80" s="2"/>
    </row>
    <row r="81" spans="1:20" x14ac:dyDescent="0.35">
      <c r="A81">
        <v>80</v>
      </c>
      <c r="B81" t="s">
        <v>109</v>
      </c>
      <c r="C81" t="s">
        <v>110</v>
      </c>
      <c r="D81" s="2" t="e">
        <f>MAX(G81:T81)+(LARGE(G81:T81,2)+(LARGE(G81:T81,3)+(LARGE(G81:T81,4)+(LARGE(G81:T81,5)))))</f>
        <v>#NUM!</v>
      </c>
      <c r="E81" s="9" t="e">
        <f>LARGE(G81:T81,5)</f>
        <v>#NUM!</v>
      </c>
      <c r="F81" s="4">
        <f>COUNT(G81:T81)</f>
        <v>1</v>
      </c>
      <c r="G81" s="2"/>
      <c r="H81" s="2"/>
      <c r="I81" s="2">
        <v>48.82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35">
      <c r="A82">
        <v>81</v>
      </c>
      <c r="B82" t="s">
        <v>127</v>
      </c>
      <c r="C82" t="s">
        <v>128</v>
      </c>
      <c r="D82" s="2" t="e">
        <f>MAX(G82:T82)+(LARGE(G82:T82,2)+(LARGE(G82:T82,3)+(LARGE(G82:T82,4)+(LARGE(G82:T82,5)))))</f>
        <v>#NUM!</v>
      </c>
      <c r="E82" s="9" t="e">
        <f>LARGE(G82:T82,5)</f>
        <v>#NUM!</v>
      </c>
      <c r="F82" s="4">
        <f>COUNT(G82:T82)</f>
        <v>1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>
        <v>45.42</v>
      </c>
      <c r="R82" s="2"/>
      <c r="S82" s="2"/>
      <c r="T82" s="2"/>
    </row>
    <row r="83" spans="1:20" x14ac:dyDescent="0.35">
      <c r="A83">
        <v>82</v>
      </c>
      <c r="B83" t="s">
        <v>100</v>
      </c>
      <c r="C83" t="s">
        <v>101</v>
      </c>
      <c r="D83" s="2" t="e">
        <f>MAX(G83:T83)+(LARGE(G83:T83,2)+(LARGE(G83:T83,3)+(LARGE(G83:T83,4)+(LARGE(G83:T83,5)))))</f>
        <v>#NUM!</v>
      </c>
      <c r="E83" s="9" t="e">
        <f>LARGE(G83:T83,5)</f>
        <v>#NUM!</v>
      </c>
      <c r="F83" s="4">
        <f>COUNT(G83:T83)</f>
        <v>1</v>
      </c>
      <c r="G83" s="2">
        <v>51.94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6"/>
    </row>
    <row r="84" spans="1:20" x14ac:dyDescent="0.35">
      <c r="A84">
        <v>83</v>
      </c>
      <c r="B84" t="s">
        <v>52</v>
      </c>
      <c r="C84" t="s">
        <v>108</v>
      </c>
      <c r="D84" s="2" t="e">
        <f>MAX(G84:T84)+(LARGE(G84:T84,2)+(LARGE(G84:T84,3)+(LARGE(G84:T84,4)+(LARGE(G84:T84,5)))))</f>
        <v>#NUM!</v>
      </c>
      <c r="E84" s="9" t="e">
        <f>LARGE(G84:T84,5)</f>
        <v>#NUM!</v>
      </c>
      <c r="F84" s="4">
        <f>COUNT(G84:T84)</f>
        <v>1</v>
      </c>
      <c r="G84" s="2"/>
      <c r="H84" s="2"/>
      <c r="I84" s="2"/>
      <c r="J84" s="2"/>
      <c r="K84" s="2">
        <v>48.96</v>
      </c>
      <c r="L84" s="2"/>
      <c r="M84" s="2"/>
      <c r="N84" s="2"/>
      <c r="O84" s="2"/>
      <c r="P84" s="2"/>
      <c r="Q84" s="2"/>
      <c r="R84" s="2"/>
      <c r="S84" s="6"/>
      <c r="T84" s="6"/>
    </row>
    <row r="85" spans="1:20" x14ac:dyDescent="0.35">
      <c r="A85">
        <v>84</v>
      </c>
      <c r="B85" t="s">
        <v>114</v>
      </c>
      <c r="C85" t="s">
        <v>115</v>
      </c>
      <c r="D85" s="2" t="e">
        <f>MAX(G85:T85)+(LARGE(G85:T85,2)+(LARGE(G85:T85,3)+(LARGE(G85:T85,4)+(LARGE(G85:T85,5)))))</f>
        <v>#NUM!</v>
      </c>
      <c r="E85" s="9" t="e">
        <f>LARGE(G85:T85,5)</f>
        <v>#NUM!</v>
      </c>
      <c r="F85" s="4">
        <f>COUNT(G85:T85)</f>
        <v>1</v>
      </c>
      <c r="G85" s="2"/>
      <c r="H85" s="2"/>
      <c r="I85" s="2"/>
      <c r="J85" s="2">
        <v>46.18</v>
      </c>
      <c r="K85" s="2"/>
      <c r="L85" s="2"/>
      <c r="M85" s="2"/>
      <c r="N85" s="2"/>
      <c r="O85" s="2"/>
      <c r="P85" s="2"/>
      <c r="Q85" s="2"/>
      <c r="R85" s="2"/>
      <c r="S85" s="6"/>
      <c r="T85" s="6"/>
    </row>
    <row r="86" spans="1:20" x14ac:dyDescent="0.35">
      <c r="A86">
        <v>85</v>
      </c>
      <c r="B86" t="s">
        <v>32</v>
      </c>
      <c r="C86" t="s">
        <v>96</v>
      </c>
      <c r="D86" s="2" t="e">
        <f>MAX(G86:T86)+(LARGE(G86:T86,2)+(LARGE(G86:T86,3)+(LARGE(G86:T86,4)+(LARGE(G86:T86,5)))))</f>
        <v>#NUM!</v>
      </c>
      <c r="E86" s="9" t="e">
        <f>LARGE(G86:T86,5)</f>
        <v>#NUM!</v>
      </c>
      <c r="F86" s="4">
        <f>COUNT(G86:T86)</f>
        <v>1</v>
      </c>
      <c r="G86" s="2"/>
      <c r="H86" s="2"/>
      <c r="I86" s="2">
        <v>54.9</v>
      </c>
      <c r="J86" s="2"/>
      <c r="K86" s="2"/>
      <c r="L86" s="2"/>
      <c r="M86" s="2"/>
      <c r="N86" s="2"/>
      <c r="O86" s="2"/>
      <c r="P86" s="2"/>
      <c r="Q86" s="2"/>
      <c r="R86" s="2"/>
      <c r="S86" s="6"/>
      <c r="T86" s="6"/>
    </row>
    <row r="87" spans="1:20" x14ac:dyDescent="0.35"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 s="6" customFormat="1" x14ac:dyDescent="0.35">
      <c r="E88" s="11"/>
      <c r="F88" s="4"/>
      <c r="G88" s="6">
        <f>COUNT(G2:G87)</f>
        <v>18</v>
      </c>
      <c r="H88" s="6">
        <f t="shared" ref="H88:N88" si="0">COUNT(H2:H87)</f>
        <v>22</v>
      </c>
      <c r="I88" s="6">
        <f t="shared" si="0"/>
        <v>30</v>
      </c>
      <c r="J88" s="6">
        <f t="shared" si="0"/>
        <v>26</v>
      </c>
      <c r="K88" s="6">
        <f t="shared" si="0"/>
        <v>30</v>
      </c>
      <c r="L88" s="6">
        <f t="shared" si="0"/>
        <v>24</v>
      </c>
      <c r="M88" s="6">
        <f t="shared" si="0"/>
        <v>18</v>
      </c>
      <c r="N88" s="6">
        <f t="shared" si="0"/>
        <v>30</v>
      </c>
      <c r="O88" s="6">
        <f t="shared" ref="O88" si="1">COUNT(O2:O87)</f>
        <v>30</v>
      </c>
      <c r="P88" s="6">
        <f t="shared" ref="P88" si="2">COUNT(P2:P87)</f>
        <v>20</v>
      </c>
      <c r="Q88" s="6">
        <f t="shared" ref="Q88" si="3">COUNT(Q2:Q87)</f>
        <v>24</v>
      </c>
      <c r="R88" s="6">
        <f t="shared" ref="R88" si="4">COUNT(R2:R87)</f>
        <v>26</v>
      </c>
      <c r="S88" s="6">
        <f t="shared" ref="S88" si="5">COUNT(S2:S87)</f>
        <v>28</v>
      </c>
      <c r="T88" s="6">
        <f t="shared" ref="T88" si="6">COUNT(T2:T87)</f>
        <v>28</v>
      </c>
    </row>
    <row r="89" spans="1:20" s="6" customFormat="1" x14ac:dyDescent="0.35">
      <c r="E89" s="11"/>
      <c r="F89" s="4"/>
      <c r="G89" s="2">
        <f>SUM(G2:G87)</f>
        <v>920.24000000000024</v>
      </c>
      <c r="H89" s="2">
        <f t="shared" ref="H89:T89" si="7">SUM(H2:H87)</f>
        <v>1154.02</v>
      </c>
      <c r="I89" s="2">
        <f t="shared" si="7"/>
        <v>1519.9799999999996</v>
      </c>
      <c r="J89" s="2">
        <f t="shared" si="7"/>
        <v>1291.3200000000004</v>
      </c>
      <c r="K89" s="2">
        <f t="shared" si="7"/>
        <v>1522.28</v>
      </c>
      <c r="L89" s="2">
        <f t="shared" si="7"/>
        <v>1200.02</v>
      </c>
      <c r="M89" s="2">
        <f t="shared" si="7"/>
        <v>922.92</v>
      </c>
      <c r="N89" s="2">
        <f t="shared" si="7"/>
        <v>1522.9599999999998</v>
      </c>
      <c r="O89" s="2">
        <f t="shared" si="7"/>
        <v>1521.66</v>
      </c>
      <c r="P89" s="2">
        <f t="shared" si="7"/>
        <v>1000.0199999999995</v>
      </c>
      <c r="Q89" s="2">
        <f t="shared" si="7"/>
        <v>1200</v>
      </c>
      <c r="R89" s="2">
        <f t="shared" si="7"/>
        <v>1320.4799999999998</v>
      </c>
      <c r="S89" s="2">
        <f t="shared" si="7"/>
        <v>1400.0499999999997</v>
      </c>
      <c r="T89" s="2">
        <f t="shared" si="7"/>
        <v>1400.0200000000002</v>
      </c>
    </row>
    <row r="90" spans="1:20" s="6" customFormat="1" x14ac:dyDescent="0.35">
      <c r="E90" s="11"/>
      <c r="F90" s="4"/>
    </row>
  </sheetData>
  <sortState xmlns:xlrd2="http://schemas.microsoft.com/office/spreadsheetml/2017/richdata2" ref="B2:T30">
    <sortCondition descending="1" ref="D2:D30"/>
    <sortCondition descending="1" ref="F2:F30"/>
    <sortCondition ref="B2:B30"/>
  </sortState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D0A713E464304397FE7084D0E0637C" ma:contentTypeVersion="8" ma:contentTypeDescription="Opprett et nytt dokument." ma:contentTypeScope="" ma:versionID="867d3483a9d37bf65fd1bf2677c02aa5">
  <xsd:schema xmlns:xsd="http://www.w3.org/2001/XMLSchema" xmlns:xs="http://www.w3.org/2001/XMLSchema" xmlns:p="http://schemas.microsoft.com/office/2006/metadata/properties" xmlns:ns3="fb371380-7626-44be-954b-9407a4833e67" xmlns:ns4="d6c04517-aa40-4e2c-bb74-e6ba961ca084" targetNamespace="http://schemas.microsoft.com/office/2006/metadata/properties" ma:root="true" ma:fieldsID="e7b37badba37d562e9273fe3e0f09b0b" ns3:_="" ns4:_="">
    <xsd:import namespace="fb371380-7626-44be-954b-9407a4833e67"/>
    <xsd:import namespace="d6c04517-aa40-4e2c-bb74-e6ba961ca084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CultureName" minOccurs="0"/>
                <xsd:element ref="ns3:AppVersion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Templates" minOccurs="0"/>
                <xsd:element ref="ns3:Self_Registration_Enabled0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TeamsChannelId" minOccurs="0"/>
                <xsd:element ref="ns3:IsNotebookLocked" minOccurs="0"/>
                <xsd:element ref="ns3:Math_Settings" minOccurs="0"/>
                <xsd:element ref="ns3:Distribution_Groups" minOccurs="0"/>
                <xsd:element ref="ns3:LMS_Mappin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71380-7626-44be-954b-9407a4833e67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CultureName" ma:index="12" nillable="true" ma:displayName="Culture Name" ma:internalName="CultureName">
      <xsd:simpleType>
        <xsd:restriction base="dms:Text"/>
      </xsd:simpleType>
    </xsd:element>
    <xsd:element name="AppVersion" ma:index="13" nillable="true" ma:displayName="App Version" ma:internalName="AppVersion">
      <xsd:simpleType>
        <xsd:restriction base="dms:Text"/>
      </xsd:simpleType>
    </xsd:element>
    <xsd:element name="Teachers" ma:index="14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5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6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7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18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19" nillable="true" ma:displayName="Self_Registration_Enabled" ma:internalName="Self_Registration_Enabled">
      <xsd:simpleType>
        <xsd:restriction base="dms:Boolean"/>
      </xsd:simpleType>
    </xsd:element>
    <xsd:element name="Has_Teacher_Only_SectionGroup" ma:index="20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1" nillable="true" ma:displayName="Is Collaboration Space Locked" ma:internalName="Is_Collaboration_Space_Locked">
      <xsd:simpleType>
        <xsd:restriction base="dms:Boolean"/>
      </xsd:simpleType>
    </xsd:element>
    <xsd:element name="Templates" ma:index="25" nillable="true" ma:displayName="Templates" ma:internalName="Templates">
      <xsd:simpleType>
        <xsd:restriction base="dms:Note">
          <xsd:maxLength value="255"/>
        </xsd:restriction>
      </xsd:simpleType>
    </xsd:element>
    <xsd:element name="Self_Registration_Enabled0" ma:index="26" nillable="true" ma:displayName="Self Registration Enabled" ma:internalName="Self_Registration_Enabled0">
      <xsd:simpleType>
        <xsd:restriction base="dms:Boolean"/>
      </xsd:simpleType>
    </xsd:element>
    <xsd:element name="MediaServiceMetadata" ma:index="27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9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30" nillable="true" ma:displayName="MediaServiceAutoTags" ma:description="" ma:internalName="MediaServiceAutoTags" ma:readOnly="true">
      <xsd:simpleType>
        <xsd:restriction base="dms:Text"/>
      </xsd:simpleType>
    </xsd:element>
    <xsd:element name="TeamsChannelId" ma:index="31" nillable="true" ma:displayName="Teams Channel Id" ma:internalName="TeamsChannelId">
      <xsd:simpleType>
        <xsd:restriction base="dms:Text"/>
      </xsd:simpleType>
    </xsd:element>
    <xsd:element name="IsNotebookLocked" ma:index="32" nillable="true" ma:displayName="Is Notebook Locked" ma:internalName="IsNotebookLocked">
      <xsd:simpleType>
        <xsd:restriction base="dms:Boolean"/>
      </xsd:simpleType>
    </xsd:element>
    <xsd:element name="Math_Settings" ma:index="33" nillable="true" ma:displayName="Math Settings" ma:internalName="Math_Settings">
      <xsd:simpleType>
        <xsd:restriction base="dms:Text"/>
      </xsd:simpleType>
    </xsd:element>
    <xsd:element name="Distribution_Groups" ma:index="34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5" nillable="true" ma:displayName="LMS Mappings" ma:internalName="LMS_Mappings">
      <xsd:simpleType>
        <xsd:restriction base="dms:Note">
          <xsd:maxLength value="255"/>
        </xsd:restriction>
      </xsd:simpleType>
    </xsd:element>
    <xsd:element name="MediaServiceLocation" ma:index="36" nillable="true" ma:displayName="Location" ma:internalName="MediaServiceLocation" ma:readOnly="true">
      <xsd:simpleType>
        <xsd:restriction base="dms:Text"/>
      </xsd:simpleType>
    </xsd:element>
    <xsd:element name="MediaServiceGenerationTime" ma:index="3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c04517-aa40-4e2c-bb74-e6ba961ca084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4" nillable="true" ma:displayName="Hash for deling av tips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NotebookLocked xmlns="fb371380-7626-44be-954b-9407a4833e67" xsi:nil="true"/>
    <LMS_Mappings xmlns="fb371380-7626-44be-954b-9407a4833e67" xsi:nil="true"/>
    <FolderType xmlns="fb371380-7626-44be-954b-9407a4833e67" xsi:nil="true"/>
    <Owner xmlns="fb371380-7626-44be-954b-9407a4833e67">
      <UserInfo>
        <DisplayName/>
        <AccountId xsi:nil="true"/>
        <AccountType/>
      </UserInfo>
    </Owner>
    <Teachers xmlns="fb371380-7626-44be-954b-9407a4833e67">
      <UserInfo>
        <DisplayName/>
        <AccountId xsi:nil="true"/>
        <AccountType/>
      </UserInfo>
    </Teachers>
    <Student_Groups xmlns="fb371380-7626-44be-954b-9407a4833e67">
      <UserInfo>
        <DisplayName/>
        <AccountId xsi:nil="true"/>
        <AccountType/>
      </UserInfo>
    </Student_Groups>
    <DefaultSectionNames xmlns="fb371380-7626-44be-954b-9407a4833e67" xsi:nil="true"/>
    <Is_Collaboration_Space_Locked xmlns="fb371380-7626-44be-954b-9407a4833e67" xsi:nil="true"/>
    <Invited_Teachers xmlns="fb371380-7626-44be-954b-9407a4833e67" xsi:nil="true"/>
    <NotebookType xmlns="fb371380-7626-44be-954b-9407a4833e67" xsi:nil="true"/>
    <CultureName xmlns="fb371380-7626-44be-954b-9407a4833e67" xsi:nil="true"/>
    <Distribution_Groups xmlns="fb371380-7626-44be-954b-9407a4833e67" xsi:nil="true"/>
    <AppVersion xmlns="fb371380-7626-44be-954b-9407a4833e67" xsi:nil="true"/>
    <TeamsChannelId xmlns="fb371380-7626-44be-954b-9407a4833e67" xsi:nil="true"/>
    <Self_Registration_Enabled xmlns="fb371380-7626-44be-954b-9407a4833e67" xsi:nil="true"/>
    <Has_Teacher_Only_SectionGroup xmlns="fb371380-7626-44be-954b-9407a4833e67" xsi:nil="true"/>
    <Templates xmlns="fb371380-7626-44be-954b-9407a4833e67" xsi:nil="true"/>
    <Self_Registration_Enabled0 xmlns="fb371380-7626-44be-954b-9407a4833e67" xsi:nil="true"/>
    <Invited_Students xmlns="fb371380-7626-44be-954b-9407a4833e67" xsi:nil="true"/>
    <Students xmlns="fb371380-7626-44be-954b-9407a4833e67">
      <UserInfo>
        <DisplayName/>
        <AccountId xsi:nil="true"/>
        <AccountType/>
      </UserInfo>
    </Students>
    <Math_Settings xmlns="fb371380-7626-44be-954b-9407a4833e67" xsi:nil="true"/>
  </documentManagement>
</p:properties>
</file>

<file path=customXml/itemProps1.xml><?xml version="1.0" encoding="utf-8"?>
<ds:datastoreItem xmlns:ds="http://schemas.openxmlformats.org/officeDocument/2006/customXml" ds:itemID="{0BE92702-A28E-4234-A9C2-87858132A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71380-7626-44be-954b-9407a4833e67"/>
    <ds:schemaRef ds:uri="d6c04517-aa40-4e2c-bb74-e6ba961ca0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3B4FD0-F0A2-41C3-B44E-D850175E3B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D3390A-0EEF-4588-BD64-E60F396D833A}">
  <ds:schemaRefs>
    <ds:schemaRef ds:uri="http://schemas.microsoft.com/office/2006/documentManagement/types"/>
    <ds:schemaRef ds:uri="fb371380-7626-44be-954b-9407a4833e67"/>
    <ds:schemaRef ds:uri="d6c04517-aa40-4e2c-bb74-e6ba961ca08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Tormod Daling</dc:creator>
  <cp:lastModifiedBy>Tormod Daling</cp:lastModifiedBy>
  <cp:lastPrinted>2020-09-16T08:22:30Z</cp:lastPrinted>
  <dcterms:created xsi:type="dcterms:W3CDTF">2020-08-24T10:02:36Z</dcterms:created>
  <dcterms:modified xsi:type="dcterms:W3CDTF">2020-09-27T09:48:17Z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0x01010033D0A713E464304397FE7084D0E0637C</vt:lpwstr>
  </property>
</Properties>
</file>